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hstimbergroup-my.sharepoint.com/personal/camelia_caba_hs_ro/Documents/Desktop/Energy Trade local/Raportari/ANRE/Standard activit furniz_ord 83_2021_30 lunar urmat trim/2025/HSR/Trim I 2025/"/>
    </mc:Choice>
  </mc:AlternateContent>
  <xr:revisionPtr revIDLastSave="210" documentId="8_{F750EACF-C382-430C-B62C-5540C618532A}" xr6:coauthVersionLast="47" xr6:coauthVersionMax="47" xr10:uidLastSave="{D06ECF3A-68A9-478D-BB06-A2321F54F847}"/>
  <bookViews>
    <workbookView xWindow="28680" yWindow="-120" windowWidth="29040" windowHeight="15720" xr2:uid="{401798F6-7EFD-4BC3-B7C6-AFDE0D956935}"/>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23" i="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F25" i="2" s="1"/>
  <c r="E288" i="1"/>
  <c r="E285" i="1"/>
  <c r="E278" i="1"/>
  <c r="E275" i="1"/>
  <c r="E272" i="1"/>
  <c r="E269" i="1"/>
  <c r="E266" i="1"/>
  <c r="E24" i="2" s="1"/>
  <c r="E263" i="1"/>
  <c r="E260" i="1"/>
  <c r="D24" i="2" s="1"/>
  <c r="F24" i="2" s="1"/>
  <c r="E253" i="1"/>
  <c r="E250" i="1"/>
  <c r="E247" i="1"/>
  <c r="E244" i="1"/>
  <c r="E241" i="1"/>
  <c r="E23" i="2" s="1"/>
  <c r="E238" i="1"/>
  <c r="E235" i="1"/>
  <c r="D23" i="2" s="1"/>
  <c r="F23" i="2" s="1"/>
  <c r="E228" i="1"/>
  <c r="E225" i="1"/>
  <c r="E222" i="1"/>
  <c r="E219" i="1"/>
  <c r="E216" i="1"/>
  <c r="E22" i="2" s="1"/>
  <c r="E213" i="1"/>
  <c r="D22" i="2" s="1"/>
  <c r="F22" i="2" s="1"/>
  <c r="E210" i="1"/>
  <c r="E203" i="1"/>
  <c r="E200" i="1"/>
  <c r="E197" i="1"/>
  <c r="E194" i="1"/>
  <c r="E191" i="1"/>
  <c r="E21" i="2" s="1"/>
  <c r="E188" i="1"/>
  <c r="D21" i="2" s="1"/>
  <c r="F21" i="2" s="1"/>
  <c r="E185" i="1"/>
  <c r="E182" i="1"/>
  <c r="E175" i="1"/>
  <c r="E172" i="1"/>
  <c r="E169" i="1"/>
  <c r="E166" i="1"/>
  <c r="E163" i="1"/>
  <c r="E20" i="2" s="1"/>
  <c r="E160" i="1"/>
  <c r="D20" i="2" s="1"/>
  <c r="F20" i="2" s="1"/>
  <c r="E157" i="1"/>
  <c r="E154" i="1"/>
  <c r="E151" i="1"/>
  <c r="E144" i="1"/>
  <c r="E135" i="1"/>
  <c r="E132" i="1"/>
  <c r="E129" i="1"/>
  <c r="E126" i="1"/>
  <c r="E19" i="2" s="1"/>
  <c r="E123" i="1"/>
  <c r="E120" i="1"/>
  <c r="D19" i="2" s="1"/>
  <c r="F19" i="2" s="1"/>
  <c r="E113" i="1"/>
  <c r="E110" i="1"/>
  <c r="E107" i="1"/>
  <c r="E104" i="1"/>
  <c r="E101" i="1"/>
  <c r="E18" i="2" s="1"/>
  <c r="E98" i="1"/>
  <c r="E95" i="1"/>
  <c r="E92" i="1"/>
  <c r="D18" i="2" s="1"/>
  <c r="F18" i="2" s="1"/>
  <c r="E85" i="1"/>
  <c r="E82" i="1"/>
  <c r="E79" i="1"/>
  <c r="E76" i="1"/>
  <c r="E73" i="1"/>
  <c r="E17" i="2" s="1"/>
  <c r="E70" i="1"/>
  <c r="E67" i="1"/>
  <c r="D17" i="2" s="1"/>
  <c r="F17" i="2" s="1"/>
  <c r="E60" i="1"/>
  <c r="E57" i="1"/>
  <c r="E54" i="1"/>
  <c r="E51" i="1"/>
  <c r="E48" i="1"/>
  <c r="E16" i="2" s="1"/>
  <c r="E45" i="1"/>
  <c r="E42" i="1"/>
  <c r="D16" i="2" s="1"/>
  <c r="F16" i="2" s="1"/>
  <c r="E35" i="1"/>
  <c r="E32" i="1"/>
  <c r="E29" i="1"/>
  <c r="E26" i="1"/>
  <c r="E20" i="1"/>
  <c r="F6" i="2"/>
  <c r="G21" i="2" l="1"/>
  <c r="G25" i="2"/>
  <c r="G18" i="2"/>
  <c r="G17" i="2"/>
  <c r="G20" i="2"/>
  <c r="G22" i="2"/>
  <c r="G16" i="2"/>
  <c r="G19" i="2"/>
  <c r="G24" i="2"/>
  <c r="G23" i="2"/>
  <c r="E15" i="2"/>
  <c r="E17" i="1"/>
  <c r="D15" i="2" s="1"/>
  <c r="F15" i="2" l="1"/>
  <c r="G15" i="2" s="1"/>
  <c r="G26" i="2" s="1"/>
</calcChain>
</file>

<file path=xl/sharedStrings.xml><?xml version="1.0" encoding="utf-8"?>
<sst xmlns="http://schemas.openxmlformats.org/spreadsheetml/2006/main" count="682" uniqueCount="321">
  <si>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</si>
  <si>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</si>
  <si>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</si>
  <si>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</si>
  <si>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</si>
  <si>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</si>
  <si>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</si>
  <si>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</si>
  <si>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</si>
  <si>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</si>
  <si>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</si>
  <si>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</si>
  <si>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</si>
  <si>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</si>
  <si>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</si>
  <si>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</si>
  <si>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</si>
  <si>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</si>
  <si>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</si>
  <si>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</si>
  <si>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</si>
  <si>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</si>
  <si>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</si>
  <si>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</si>
  <si>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</si>
  <si>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</si>
  <si>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</si>
  <si>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</si>
  <si>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</si>
  <si>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</si>
  <si>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</si>
  <si>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</si>
  <si>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</si>
  <si>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</si>
  <si>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</si>
  <si>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</si>
  <si>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</si>
  <si>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</si>
  <si>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</si>
  <si>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</si>
  <si>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</si>
  <si>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</si>
  <si>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</si>
  <si>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</si>
  <si>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</si>
  <si>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</si>
  <si>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</si>
  <si>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</si>
  <si>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</si>
  <si>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</si>
  <si>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</si>
  <si>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</si>
  <si>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</si>
  <si>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</si>
  <si>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</si>
  <si>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</si>
  <si>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</si>
  <si>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</si>
  <si>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</si>
  <si>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</si>
  <si>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</si>
  <si>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</si>
  <si>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</si>
  <si>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</si>
  <si>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</si>
  <si>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</si>
  <si>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</si>
  <si>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</si>
  <si>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</si>
  <si>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</si>
  <si>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</si>
  <si>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</si>
  <si>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</si>
  <si>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</si>
  <si>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</si>
  <si>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</si>
  <si>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</si>
  <si>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</si>
  <si>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</si>
  <si>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</si>
  <si>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</si>
  <si>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</si>
  <si>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</si>
  <si>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</si>
  <si>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</si>
  <si>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</si>
  <si>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</si>
  <si>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</si>
  <si>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</si>
  <si>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</si>
  <si>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</si>
  <si>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</si>
  <si>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</si>
  <si>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</si>
  <si>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</si>
  <si>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</si>
  <si>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</si>
  <si>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</si>
  <si>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</si>
  <si>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</si>
  <si>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</si>
  <si>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</si>
  <si>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</si>
  <si>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</si>
  <si>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</si>
  <si>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</si>
  <si>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</si>
  <si>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</si>
  <si>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</si>
  <si>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</si>
  <si>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ABSOLUTE ENERGY</t>
  </si>
  <si>
    <t>ACTUAL CONNECT</t>
  </si>
  <si>
    <t>ADERRO G.P. ENERGY</t>
  </si>
  <si>
    <t>AGROLEMN</t>
  </si>
  <si>
    <t>AIK Energy Austria GmbH</t>
  </si>
  <si>
    <t>AIK ENERGY LTD</t>
  </si>
  <si>
    <t>AIK ENERGY ROMANIA</t>
  </si>
  <si>
    <t>ALEGFURNIZORUL CONSULTING</t>
  </si>
  <si>
    <t>ALIVE ENERGY</t>
  </si>
  <si>
    <t>ALPHA PROJECT TEHNOLOGY</t>
  </si>
  <si>
    <t>ALPIQ ENERGY</t>
  </si>
  <si>
    <t>ANUTA I. MARIAN-DAIANA</t>
  </si>
  <si>
    <t>AOGLOBAL INVESTMENTS</t>
  </si>
  <si>
    <t>AOT ENERGY BELGIUM</t>
  </si>
  <si>
    <t>ARC PARC INDUSTRIAL</t>
  </si>
  <si>
    <t>ARINNA DEVELOPMENT</t>
  </si>
  <si>
    <t>AROVI ENERGY (fosta WITH US ENERGIE&amp;GAS PARTNERS SRL)</t>
  </si>
  <si>
    <t>B&amp;D WORLD TRADING</t>
  </si>
  <si>
    <t>BIOENERGY SUCEAVA</t>
  </si>
  <si>
    <t>BLUE PLANET INVESTMENTS</t>
  </si>
  <si>
    <t>C.E.T. ARAD</t>
  </si>
  <si>
    <t>CASORI</t>
  </si>
  <si>
    <t>CHIMCOMPLEX BORZESTI</t>
  </si>
  <si>
    <t>CIGA Energy</t>
  </si>
  <si>
    <t>CINTA ENERGY</t>
  </si>
  <si>
    <t>COMBINATUL DE CELULOZA SI HÂRTIE</t>
  </si>
  <si>
    <t>Complexul Energetic Hunedoara</t>
  </si>
  <si>
    <t>CONARG REAL ESTATE</t>
  </si>
  <si>
    <t>DACIA PERPETUAL POWER</t>
  </si>
  <si>
    <t>EAST WIND FARM (fosta OMV Petrom Wind Power)</t>
  </si>
  <si>
    <t>EDF TRADING LIMITED</t>
  </si>
  <si>
    <t>ELCATA MHC</t>
  </si>
  <si>
    <t>ELCOMEX-I.E.A.</t>
  </si>
  <si>
    <t>ELECTRO HOLDING</t>
  </si>
  <si>
    <t>ELECTROCENTRALE BORZESTI (fosta Infinite Gas Development)</t>
  </si>
  <si>
    <t>ELECTROCENTRALE GALATI</t>
  </si>
  <si>
    <t>ENERGETICA 95 ONLY POWER (fosta Getica Power)</t>
  </si>
  <si>
    <t>Energia Gas &amp; Power (fosta ECG  Energy Cluj)</t>
  </si>
  <si>
    <t>ENERGO-PRO ENERGY SERVICES</t>
  </si>
  <si>
    <t>ENERGY DETA</t>
  </si>
  <si>
    <t>ENERGY NETWORK</t>
  </si>
  <si>
    <t>ENERGY REPUBLIC TRADING</t>
  </si>
  <si>
    <t>ENERO FURNIZARE</t>
  </si>
  <si>
    <t>ENEX</t>
  </si>
  <si>
    <t>ENOL GRUP</t>
  </si>
  <si>
    <t>EOLIAN PROJECT</t>
  </si>
  <si>
    <t>EWIND</t>
  </si>
  <si>
    <t>EWING DISTRIBUTION</t>
  </si>
  <si>
    <t>GDM LOGISTICS</t>
  </si>
  <si>
    <t>Green Energy Solar Systems</t>
  </si>
  <si>
    <t>GREEN POWER TRADE</t>
  </si>
  <si>
    <t>GREEN TECH INTERNATIONAL</t>
  </si>
  <si>
    <t>GREENCORE INTERNATIONAL</t>
  </si>
  <si>
    <t>HYDROCORE POWER</t>
  </si>
  <si>
    <t>IMAM SOLE E VENTO</t>
  </si>
  <si>
    <t>IRIDEX GROUP (fosta Iridex Group Import-Export) Srl)</t>
  </si>
  <si>
    <t>JAS ENERGY TRADING</t>
  </si>
  <si>
    <t>LAND POWER</t>
  </si>
  <si>
    <t>LERTA Energy HU Kft.</t>
  </si>
  <si>
    <t>LORD ENERGY</t>
  </si>
  <si>
    <t>MENAROM P.E.C.</t>
  </si>
  <si>
    <t>MET RO NRG (fosta RWE Energie SRL)</t>
  </si>
  <si>
    <t>MICRO GRUP BUSINESS SOLUTION</t>
  </si>
  <si>
    <t>NEPTUN</t>
  </si>
  <si>
    <t>NEW BRAND PRODUCTION</t>
  </si>
  <si>
    <t>NEW ENERGY MANAGEMENT</t>
  </si>
  <si>
    <t>NEXT POWER (fost CIS GAZ FURNIZARE)</t>
  </si>
  <si>
    <t>NEXTE RENEWABLE</t>
  </si>
  <si>
    <t>NGK Helios Investment Properties</t>
  </si>
  <si>
    <t>NIS PETROL</t>
  </si>
  <si>
    <t>OVIDIU DEVELOPMENT</t>
  </si>
  <si>
    <t>PRO FAUR INVEST</t>
  </si>
  <si>
    <t>PROIECT-CONSTRUCT Regiunea Transilvania</t>
  </si>
  <si>
    <t>RAONET ENERGY</t>
  </si>
  <si>
    <t>RIG BIOMASS</t>
  </si>
  <si>
    <t>ROMENERGY TRADING</t>
  </si>
  <si>
    <t>ROMUK ENERGY</t>
  </si>
  <si>
    <t>RWE SUPPLY &amp; TRADING</t>
  </si>
  <si>
    <t>SEMA PARC</t>
  </si>
  <si>
    <t>SJK ASSET</t>
  </si>
  <si>
    <t>SOCIETATEA DE INVESTITII ÎN ENERGIE - SIE INTERNATIONAL</t>
  </si>
  <si>
    <t>SUN WAVE ENERGY</t>
  </si>
  <si>
    <t>TELENERGIA EUROPE</t>
  </si>
  <si>
    <t>test portal</t>
  </si>
  <si>
    <t>TRADE INVEST CAPITAL</t>
  </si>
  <si>
    <t>TRADE MOTION</t>
  </si>
  <si>
    <t>TRANSILVANIA SOLAR ENERGY</t>
  </si>
  <si>
    <t>TRANSILVANIA WOODSTOCK</t>
  </si>
  <si>
    <t>UNISTIL</t>
  </si>
  <si>
    <t>VEOLIA ENERGIE ROMANIA</t>
  </si>
  <si>
    <t>VERBUND ENERGY4BUSINESS GMBH</t>
  </si>
  <si>
    <t>VERONIKI ENERGY</t>
  </si>
  <si>
    <t>VEST-ENERGO</t>
  </si>
  <si>
    <t>VIMETCO MANAGEMENT ROMANIA</t>
  </si>
  <si>
    <t>VOLTACOM DOL</t>
  </si>
  <si>
    <t>WE POWER TEAM</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</si>
  <si>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</si>
  <si>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</si>
  <si>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</si>
  <si>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AOT ENERGY SRL</t>
  </si>
  <si>
    <t>A6 IMPEX SA</t>
  </si>
  <si>
    <t>ALIVE CAPITAL SA</t>
  </si>
  <si>
    <t>ANCHOR GRUP SA</t>
  </si>
  <si>
    <t>ALRO SA</t>
  </si>
  <si>
    <t>AXPO ENERGY ROMANIA SRL</t>
  </si>
  <si>
    <t>AZOMURES SA</t>
  </si>
  <si>
    <t>BEPCO SRL</t>
  </si>
  <si>
    <t>BEST ENERGY SRL</t>
  </si>
  <si>
    <t>C.E.T. GOVORA SA</t>
  </si>
  <si>
    <t>COMPANIA LOCALA DE TERMOFICARE COLTERM SA</t>
  </si>
  <si>
    <t>CONTOUR GLOBAL SOLUTIONS SRL</t>
  </si>
  <si>
    <t>ELECTROCENTRALE BUCURESTI SA</t>
  </si>
  <si>
    <t>ELECTROMAGNETICA SA</t>
  </si>
  <si>
    <t>ELECTROUTILAJ SA</t>
  </si>
  <si>
    <t>ELSID SA</t>
  </si>
  <si>
    <t>PPC ENERGIE SA (fosta ENEL ENERGIE SA)</t>
  </si>
  <si>
    <t>PPC ENERGIE  MUNTENIA SA (fost ENEL ENERGIE MUNTENIA SA)</t>
  </si>
  <si>
    <t>ELECTRICA FURNIZARE SA</t>
  </si>
  <si>
    <t>ELECTRICOM SA</t>
  </si>
  <si>
    <t>ELECTRIFICARE CFR</t>
  </si>
  <si>
    <t>ELECTROCARBON SA</t>
  </si>
  <si>
    <t>ELECTRIC PLANNERS SRL</t>
  </si>
  <si>
    <t>EGGER ROMANIA SRL</t>
  </si>
  <si>
    <t>EFT FURNIZARE SRL</t>
  </si>
  <si>
    <t>E.ON ENERGIE ROMANIA SA</t>
  </si>
  <si>
    <t>DACIA ENERGY SOLUTIONS SRL</t>
  </si>
  <si>
    <t>CREST ENERGY SRL</t>
  </si>
  <si>
    <t>COTROCENI PARK SA</t>
  </si>
  <si>
    <t>COOPERATIVADEENERGIE FURNIZARE SRL (fosta Energiataverde.Ro Furnizare(Apuron Energy))</t>
  </si>
  <si>
    <t>ENERGY CORE DEVELOPMENT SRL</t>
  </si>
  <si>
    <t>ENERGY DISTRIBUTION SERVICES SRL</t>
  </si>
  <si>
    <t>ENERGY GRID SRL</t>
  </si>
  <si>
    <t>ENERGY TECH ENTERA SRL ( fosta  RA-RA P ARC)</t>
  </si>
  <si>
    <t>ENERGY TRADE ACTIV SRL</t>
  </si>
  <si>
    <t>ENGIE ROMANIA SA</t>
  </si>
  <si>
    <t>EOL ENERGY SRL</t>
  </si>
  <si>
    <t>ENTREX SERVICES SRL</t>
  </si>
  <si>
    <t>EYE MALL SRL</t>
  </si>
  <si>
    <t>FONDUL DE DEZVOLTARE S.C.E. CU RASPUNDERE LIMITATA SRL</t>
  </si>
  <si>
    <t>GETICA 95 COM SRL</t>
  </si>
  <si>
    <t>GREEN VISION SEVEN SRL</t>
  </si>
  <si>
    <t>GRENERG SRL</t>
  </si>
  <si>
    <t>HERMES ENERGY INTERNATIONAL SRL</t>
  </si>
  <si>
    <t>HOLDING SLOVENSKE ELEKTRARNE</t>
  </si>
  <si>
    <t>HS TIMBER PRODUCTIONS SRL</t>
  </si>
  <si>
    <t>HS TIMBER PRODUCTIONS RECI SRL</t>
  </si>
  <si>
    <t>ICCO ENERG SRL</t>
  </si>
  <si>
    <t>ICPE Electrocond Technologies SA</t>
  </si>
  <si>
    <t>INDUSTRIAL ENERGY SA</t>
  </si>
  <si>
    <t>INGKA INVESTIMENTS RENEWABLE ENERGY ROMANIA SRL</t>
  </si>
  <si>
    <t>LIBERTY GALATI SA (fosta Arcelormittal Galati)</t>
  </si>
  <si>
    <t>LUXTEN LIGHTING COMPANY SA</t>
  </si>
  <si>
    <t>MAZARINE ENERGY ROMANIA SRL</t>
  </si>
  <si>
    <t>MET ROMANIA ENERGY SA</t>
  </si>
  <si>
    <t>MODERN CALOR SA</t>
  </si>
  <si>
    <t>MOLDO MEX SRL</t>
  </si>
  <si>
    <t>MONSSON TRADING SRL</t>
  </si>
  <si>
    <t>MVM Future Energy Technology SRL (fost Hivatalos)</t>
  </si>
  <si>
    <t>NEXT ENERGY PARTNERS SRL</t>
  </si>
  <si>
    <t>NOVA POWER &amp; GAS SRL</t>
  </si>
  <si>
    <t>OMV PETROM SA</t>
  </si>
  <si>
    <t>PHOTOVOLTAIC GREEN PROJECT SRL</t>
  </si>
  <si>
    <t>PETROTEL-LUKOIL SA</t>
  </si>
  <si>
    <t>PLENERG SRL</t>
  </si>
  <si>
    <t>PREFAB SA</t>
  </si>
  <si>
    <t>PREMIER ENERGY SRL (fosta PetromDistribGaze)</t>
  </si>
  <si>
    <t>QMB ENERG SRL</t>
  </si>
  <si>
    <t>RCS &amp; RDS SA</t>
  </si>
  <si>
    <t>RENOVATIO TRADING SRL</t>
  </si>
  <si>
    <t>RES ENERGY SOLUTIONS SA</t>
  </si>
  <si>
    <t>RESTART ENERGY ONE SRL</t>
  </si>
  <si>
    <t>ROMELECTRO Bucuresti SA</t>
  </si>
  <si>
    <t>RULMENTI SA</t>
  </si>
  <si>
    <t>SOCIETATEA COMPLEXUL ENERGETIC OLTENIA SA</t>
  </si>
  <si>
    <t>SOCIETATEA DE PRODUCERE A ENERGIEI ELECTRICE IN HIDROCENTRALE  HIDROELECTRICA SA</t>
  </si>
  <si>
    <t>SOLPRIM SRL</t>
  </si>
  <si>
    <t>TETAROM SA</t>
  </si>
  <si>
    <t>STOCK ENERGY SRL</t>
  </si>
  <si>
    <t>ROMGAZ SA</t>
  </si>
  <si>
    <t>SN NUCLEARELECTRICA SA</t>
  </si>
  <si>
    <t>TERMO PLOIESTI SRL</t>
  </si>
  <si>
    <t>TRANSENERGO COM SA</t>
  </si>
  <si>
    <t>TRANSENERGO MICROHIDRO SRL</t>
  </si>
  <si>
    <t>TINMAR ENERGY SA</t>
  </si>
  <si>
    <t>UZINSIDER GENERAL CONTRACTOR SA</t>
  </si>
  <si>
    <t>VEOLIA ROMANIA SOLUTII INTEGRATE SA</t>
  </si>
  <si>
    <t>VERBUND WIND POWER ROMANIA SRL (ex Alpha Wind)</t>
  </si>
  <si>
    <t>VIENNA ENERGY FORTA NATURALA SRL</t>
  </si>
  <si>
    <t>WAREHOUSES DE PAUW ROMANIA SRL</t>
  </si>
  <si>
    <t>WERK ENERGY SRL</t>
  </si>
  <si>
    <t>WISE ENERGY SOLUTIONS</t>
  </si>
  <si>
    <t>ZB TIMBER SEBES SRL</t>
  </si>
  <si>
    <t>UNITED ENERGY SRL</t>
  </si>
  <si>
    <t>INDUSTRIAL ENERGY - PRODUCTIE SA</t>
  </si>
  <si>
    <t>E-POWER SUPPLY S.R.O.</t>
  </si>
  <si>
    <t>ENERGY SUPPLY EOOD</t>
  </si>
  <si>
    <t>EVOBITS INFORMATION TECHNOLOGY</t>
  </si>
  <si>
    <t>GES FURNIZARE SRL</t>
  </si>
  <si>
    <t>ROMANIA HIPERMARCHE</t>
  </si>
  <si>
    <t>TRANSFORMER ENERGY SUPPLY (fosta Icco Energy Supply)</t>
  </si>
  <si>
    <t>VITOL GAS AND POWER B.V.</t>
  </si>
  <si>
    <t>AUCHAN RENEWABLE ENERGY</t>
  </si>
  <si>
    <t>PREMIER ENERGY FURNIZARE SA (fost CEZ Vanzare)</t>
  </si>
  <si>
    <t>ELNET ENERGY SRL</t>
  </si>
  <si>
    <t>MAR-TIN SOLAR ENERGY SRL</t>
  </si>
  <si>
    <t>TINMAR GREEN ENERGY SRL</t>
  </si>
  <si>
    <t>DIGI ROMANIA SA</t>
  </si>
  <si>
    <t>ELECTROCENTRALE CRAIOVA SA</t>
  </si>
  <si>
    <t>SKYBASE ENERGY SRL</t>
  </si>
  <si>
    <t>EFT POWER SRL</t>
  </si>
  <si>
    <t>Caba Camelia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</si>
</sst>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1">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rgb="FFD3D3D3"/>
      </left>
      <right style="thin">
        <color rgb="FFD3D3D3"/>
      </right>
      <top/>
      <bottom style="thin">
        <color rgb="FFD3D3D3"/>
      </bottom>
      <diagonal/>
    </border>
  </borders>
  <cellStyleXfs count="2">
    <xf numFmtId="0" fontId="0" fillId="0" borderId="0"/>
    <xf numFmtId="9" fontId="8" fillId="0" borderId="0" applyFont="0" applyFill="0" applyBorder="0" applyAlignment="0" applyProtection="0"/>
  </cellStyleXfs>
  <cellXfs count="143">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13" fillId="8" borderId="50" xfId="0" applyFont="1" applyFill="1" applyBorder="1" applyAlignment="1">
      <alignment vertical="center" wrapText="1" readingOrder="1"/>
    </xf>
    <xf numFmtId="0" fontId="9" fillId="0" borderId="0" xfId="0" applyFont="1" applyAlignment="1">
      <alignment horizontal="center" vertical="top"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1" xfId="0" applyFont="1" applyFill="1" applyBorder="1" applyAlignment="1">
      <alignment horizontal="justify" vertical="center" wrapText="1"/>
    </xf>
    <xf numFmtId="0" fontId="1"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4"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1" fillId="7" borderId="11" xfId="0" applyFont="1" applyFill="1" applyBorder="1" applyAlignment="1">
      <alignment horizontal="center"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1" fillId="7" borderId="1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14"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32" xfId="0" applyFont="1" applyFill="1" applyBorder="1" applyAlignment="1">
      <alignment horizontal="justify" vertical="center" wrapText="1"/>
    </xf>
    <xf numFmtId="0" fontId="6" fillId="8" borderId="0" xfId="0" applyFont="1" applyFill="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6A63-9B8C-487F-A677-8EBF638C0A07}">
  <sheetPr>
    <pageSetUpPr fitToPage="1"/>
  </sheetPr>
  <dimension ref="A1:X330"/>
  <sheetViews>
    <sheetView tabSelected="1" topLeftCell="B1" zoomScale="120" zoomScaleNormal="120" workbookViewId="0">
      <selection activeCell="C2" sqref="C2"/>
    </sheetView>
  </sheetViews>
  <sheetFormatPr defaultColWidth="9.28515625" defaultRowHeight="15" x14ac:dyDescent="0.2"/>
  <cols>
    <col min="1" max="1" width="5.28515625" style="2" hidden="1" customWidth="1"/>
    <col min="2" max="2" width="7.5703125" style="55" customWidth="1"/>
    <col min="3" max="3" width="103.140625" style="55" customWidth="1"/>
    <col min="4" max="4" width="17.85546875" style="55" customWidth="1"/>
    <col min="5" max="5" width="21.140625" style="56" customWidth="1"/>
    <col min="6" max="6" width="32.140625" style="56" customWidth="1"/>
    <col min="7" max="8" width="9.85546875" style="55" customWidth="1"/>
    <col min="9" max="15" width="9.28515625" style="55"/>
    <col min="16" max="16" width="12" style="55" customWidth="1"/>
    <col min="17" max="20" width="9.28515625" style="55"/>
    <col min="21" max="21" width="13.28515625" style="55" customWidth="1"/>
    <col min="22" max="22" width="8.42578125" style="12" hidden="1" customWidth="1"/>
    <col min="23" max="23" width="7.28515625" style="12" hidden="1" customWidth="1"/>
    <col min="24" max="24" width="85.7109375" style="12" bestFit="1" customWidth="1"/>
    <col min="25" max="25" width="17.85546875" style="55" customWidth="1"/>
    <col min="26" max="16384" width="9.28515625" style="55"/>
  </cols>
  <sheetData>
    <row r="1" spans="1:24" ht="15.75" x14ac:dyDescent="0.2">
      <c r="F1" s="58" t="s">
        <v>11</v>
      </c>
      <c r="V1" s="12" t="s">
        <v>12</v>
      </c>
      <c r="X1" s="12" t="s">
        <v>107</v>
      </c>
    </row>
    <row r="2" spans="1:24" ht="16.899999999999999" customHeight="1" x14ac:dyDescent="0.2">
      <c r="E2" s="59"/>
      <c r="V2" s="12">
        <v>1</v>
      </c>
      <c r="X2" s="57" t="s">
        <v>108</v>
      </c>
    </row>
    <row r="3" spans="1:24" ht="15" customHeight="1" x14ac:dyDescent="0.2">
      <c r="B3" s="94" t="s">
        <v>74</v>
      </c>
      <c r="C3" s="94"/>
      <c r="D3" s="94"/>
      <c r="E3" s="94"/>
      <c r="F3" s="94"/>
      <c r="V3" s="12">
        <v>2</v>
      </c>
      <c r="X3" s="57" t="s">
        <v>109</v>
      </c>
    </row>
    <row r="4" spans="1:24" ht="19.149999999999999" customHeight="1" x14ac:dyDescent="0.2">
      <c r="V4" s="12">
        <v>3</v>
      </c>
      <c r="X4" s="57" t="s">
        <v>210</v>
      </c>
    </row>
    <row r="5" spans="1:24" ht="15" customHeight="1" thickBot="1" x14ac:dyDescent="0.25">
      <c r="V5" s="12">
        <v>4</v>
      </c>
      <c r="X5" s="57" t="s">
        <v>110</v>
      </c>
    </row>
    <row r="6" spans="1:24" ht="18" customHeight="1" thickBot="1" x14ac:dyDescent="0.25">
      <c r="D6" s="4" t="s">
        <v>12</v>
      </c>
      <c r="E6" s="79">
        <v>1</v>
      </c>
      <c r="X6" s="57" t="s">
        <v>111</v>
      </c>
    </row>
    <row r="7" spans="1:24" ht="27" customHeight="1" thickBot="1" x14ac:dyDescent="0.25">
      <c r="D7" s="5" t="s">
        <v>13</v>
      </c>
      <c r="E7" s="9">
        <v>2025</v>
      </c>
      <c r="X7" s="57" t="s">
        <v>112</v>
      </c>
    </row>
    <row r="8" spans="1:24" ht="13.9" customHeight="1" thickBot="1" x14ac:dyDescent="0.25">
      <c r="E8" s="10"/>
      <c r="X8" s="57" t="s">
        <v>113</v>
      </c>
    </row>
    <row r="9" spans="1:24" ht="14.45" customHeight="1" thickBot="1" x14ac:dyDescent="0.25">
      <c r="E9" s="32" t="s">
        <v>104</v>
      </c>
      <c r="F9" s="34" t="s">
        <v>254</v>
      </c>
      <c r="X9" s="57" t="s">
        <v>114</v>
      </c>
    </row>
    <row r="10" spans="1:24" ht="28.9" customHeight="1" thickBot="1" x14ac:dyDescent="0.25">
      <c r="E10" s="35" t="s">
        <v>106</v>
      </c>
      <c r="F10" s="33" t="s">
        <v>320</v>
      </c>
      <c r="X10" s="57" t="s">
        <v>115</v>
      </c>
    </row>
    <row r="11" spans="1:24" ht="13.9" customHeight="1" x14ac:dyDescent="0.2">
      <c r="X11" s="57" t="s">
        <v>116</v>
      </c>
    </row>
    <row r="12" spans="1:24" ht="14.45" customHeight="1" thickBot="1" x14ac:dyDescent="0.25">
      <c r="E12" s="60"/>
      <c r="X12" s="57" t="s">
        <v>117</v>
      </c>
    </row>
    <row r="13" spans="1:24" ht="52.35" customHeight="1" thickTop="1" thickBot="1" x14ac:dyDescent="0.25">
      <c r="B13" s="66" t="s">
        <v>0</v>
      </c>
      <c r="C13" s="67" t="s">
        <v>1</v>
      </c>
      <c r="D13" s="68" t="s">
        <v>2</v>
      </c>
      <c r="E13" s="69" t="s">
        <v>10</v>
      </c>
      <c r="F13" s="70" t="s">
        <v>42</v>
      </c>
      <c r="H13" s="82" t="s">
        <v>208</v>
      </c>
      <c r="I13" s="83"/>
      <c r="J13" s="83"/>
      <c r="K13" s="83"/>
      <c r="L13" s="83"/>
      <c r="M13" s="83"/>
      <c r="N13" s="83"/>
      <c r="O13" s="84"/>
      <c r="X13" s="57" t="s">
        <v>211</v>
      </c>
    </row>
    <row r="14" spans="1:24" ht="22.15" customHeight="1" thickTop="1" thickBot="1" x14ac:dyDescent="0.25">
      <c r="A14" s="2">
        <v>1</v>
      </c>
      <c r="B14" s="132" t="s">
        <v>17</v>
      </c>
      <c r="C14" s="133"/>
      <c r="D14" s="133"/>
      <c r="E14" s="133"/>
      <c r="F14" s="134"/>
      <c r="H14" s="85"/>
      <c r="I14" s="86"/>
      <c r="J14" s="86"/>
      <c r="K14" s="86"/>
      <c r="L14" s="86"/>
      <c r="M14" s="86"/>
      <c r="N14" s="86"/>
      <c r="O14" s="87"/>
      <c r="X14" s="57" t="s">
        <v>118</v>
      </c>
    </row>
    <row r="15" spans="1:24" ht="14.25" customHeight="1" thickTop="1" thickBot="1" x14ac:dyDescent="0.25">
      <c r="A15" s="3">
        <v>1.01</v>
      </c>
      <c r="B15" s="98">
        <v>1</v>
      </c>
      <c r="C15" s="96" t="s">
        <v>16</v>
      </c>
      <c r="D15" s="71" t="s">
        <v>14</v>
      </c>
      <c r="E15" s="36">
        <v>0</v>
      </c>
      <c r="F15" s="48"/>
      <c r="H15" s="88"/>
      <c r="I15" s="89"/>
      <c r="J15" s="89"/>
      <c r="K15" s="89"/>
      <c r="L15" s="89"/>
      <c r="M15" s="89"/>
      <c r="N15" s="89"/>
      <c r="O15" s="90"/>
      <c r="X15" s="57" t="s">
        <v>119</v>
      </c>
    </row>
    <row r="16" spans="1:24" ht="14.25" customHeight="1" thickBot="1" x14ac:dyDescent="0.25">
      <c r="A16" s="3"/>
      <c r="B16" s="98"/>
      <c r="C16" s="96"/>
      <c r="D16" s="71" t="s">
        <v>15</v>
      </c>
      <c r="E16" s="36">
        <v>0</v>
      </c>
      <c r="F16" s="48"/>
      <c r="H16" s="81"/>
      <c r="I16" s="81"/>
      <c r="J16" s="81"/>
      <c r="K16" s="81"/>
      <c r="L16" s="81"/>
      <c r="M16" s="81"/>
      <c r="N16" s="81"/>
      <c r="O16" s="81"/>
      <c r="X16" s="57" t="s">
        <v>120</v>
      </c>
    </row>
    <row r="17" spans="1:24" ht="14.25" customHeight="1" thickBot="1" x14ac:dyDescent="0.25">
      <c r="A17" s="3"/>
      <c r="B17" s="99"/>
      <c r="C17" s="97"/>
      <c r="D17" s="72" t="s">
        <v>3</v>
      </c>
      <c r="E17" s="11">
        <f>SUM(E15:E16)</f>
        <v>0</v>
      </c>
      <c r="F17" s="49"/>
      <c r="H17" s="81"/>
      <c r="I17" s="81"/>
      <c r="J17" s="81"/>
      <c r="K17" s="81"/>
      <c r="L17" s="81"/>
      <c r="M17" s="81"/>
      <c r="N17" s="81"/>
      <c r="O17" s="81"/>
      <c r="X17" s="57" t="s">
        <v>213</v>
      </c>
    </row>
    <row r="18" spans="1:24" ht="14.25" customHeight="1" thickTop="1" thickBot="1" x14ac:dyDescent="0.25">
      <c r="A18" s="3">
        <v>1.02</v>
      </c>
      <c r="B18" s="100">
        <v>2</v>
      </c>
      <c r="C18" s="95" t="s">
        <v>18</v>
      </c>
      <c r="D18" s="71" t="s">
        <v>14</v>
      </c>
      <c r="E18" s="36">
        <v>0</v>
      </c>
      <c r="F18" s="48"/>
      <c r="H18" s="81"/>
      <c r="I18" s="81"/>
      <c r="J18" s="81"/>
      <c r="K18" s="81"/>
      <c r="L18" s="81"/>
      <c r="M18" s="81"/>
      <c r="N18" s="81"/>
      <c r="O18" s="81"/>
      <c r="X18" s="57" t="s">
        <v>212</v>
      </c>
    </row>
    <row r="19" spans="1:24" ht="14.25" customHeight="1" thickBot="1" x14ac:dyDescent="0.25">
      <c r="A19" s="3"/>
      <c r="B19" s="98"/>
      <c r="C19" s="96"/>
      <c r="D19" s="71" t="s">
        <v>15</v>
      </c>
      <c r="E19" s="36">
        <v>0</v>
      </c>
      <c r="F19" s="48"/>
      <c r="H19" s="81"/>
      <c r="I19" s="81"/>
      <c r="J19" s="81"/>
      <c r="K19" s="81"/>
      <c r="L19" s="81"/>
      <c r="M19" s="81"/>
      <c r="N19" s="81"/>
      <c r="O19" s="81"/>
      <c r="X19" s="57" t="s">
        <v>121</v>
      </c>
    </row>
    <row r="20" spans="1:24" ht="14.25" customHeight="1" thickBot="1" x14ac:dyDescent="0.25">
      <c r="A20" s="3"/>
      <c r="B20" s="99"/>
      <c r="C20" s="97"/>
      <c r="D20" s="72" t="s">
        <v>3</v>
      </c>
      <c r="E20" s="11">
        <f>SUM(E18:E19)</f>
        <v>0</v>
      </c>
      <c r="F20" s="49"/>
      <c r="H20" s="81"/>
      <c r="I20" s="81"/>
      <c r="J20" s="81"/>
      <c r="K20" s="81"/>
      <c r="L20" s="81"/>
      <c r="M20" s="81"/>
      <c r="N20" s="81"/>
      <c r="O20" s="81"/>
      <c r="X20" s="57" t="s">
        <v>122</v>
      </c>
    </row>
    <row r="21" spans="1:24" ht="14.25" customHeight="1" thickTop="1" thickBot="1" x14ac:dyDescent="0.25">
      <c r="A21" s="3">
        <v>1.03</v>
      </c>
      <c r="B21" s="100">
        <v>3</v>
      </c>
      <c r="C21" s="95" t="s">
        <v>19</v>
      </c>
      <c r="D21" s="71" t="s">
        <v>14</v>
      </c>
      <c r="E21" s="36">
        <v>0</v>
      </c>
      <c r="F21" s="48"/>
      <c r="H21" s="81"/>
      <c r="I21" s="81"/>
      <c r="J21" s="81"/>
      <c r="K21" s="81"/>
      <c r="L21" s="81"/>
      <c r="M21" s="81"/>
      <c r="N21" s="81"/>
      <c r="O21" s="81"/>
      <c r="X21" s="57" t="s">
        <v>123</v>
      </c>
    </row>
    <row r="22" spans="1:24" ht="14.25" customHeight="1" thickBot="1" x14ac:dyDescent="0.25">
      <c r="A22" s="3"/>
      <c r="B22" s="98"/>
      <c r="C22" s="96"/>
      <c r="D22" s="71" t="s">
        <v>15</v>
      </c>
      <c r="E22" s="36">
        <v>0</v>
      </c>
      <c r="F22" s="48"/>
      <c r="H22" s="81"/>
      <c r="I22" s="81"/>
      <c r="J22" s="81"/>
      <c r="K22" s="81"/>
      <c r="L22" s="81"/>
      <c r="M22" s="81"/>
      <c r="N22" s="81"/>
      <c r="O22" s="81"/>
      <c r="X22" s="57" t="s">
        <v>209</v>
      </c>
    </row>
    <row r="23" spans="1:24" ht="14.25" customHeight="1" thickBot="1" x14ac:dyDescent="0.25">
      <c r="A23" s="3"/>
      <c r="B23" s="101"/>
      <c r="C23" s="102"/>
      <c r="D23" s="72" t="s">
        <v>3</v>
      </c>
      <c r="E23" s="11">
        <f>SUM(E21:E22)</f>
        <v>0</v>
      </c>
      <c r="F23" s="49"/>
      <c r="X23" s="57" t="s">
        <v>124</v>
      </c>
    </row>
    <row r="24" spans="1:24" ht="14.25" customHeight="1" thickTop="1" thickBot="1" x14ac:dyDescent="0.25">
      <c r="A24" s="3">
        <v>1.04</v>
      </c>
      <c r="B24" s="108">
        <v>4</v>
      </c>
      <c r="C24" s="107" t="s">
        <v>54</v>
      </c>
      <c r="D24" s="71" t="s">
        <v>14</v>
      </c>
      <c r="E24" s="36">
        <v>0</v>
      </c>
      <c r="F24" s="48"/>
      <c r="X24" s="57" t="s">
        <v>125</v>
      </c>
    </row>
    <row r="25" spans="1:24" ht="14.25" customHeight="1" thickBot="1" x14ac:dyDescent="0.25">
      <c r="A25" s="3"/>
      <c r="B25" s="109"/>
      <c r="C25" s="96"/>
      <c r="D25" s="71" t="s">
        <v>15</v>
      </c>
      <c r="E25" s="36">
        <v>0</v>
      </c>
      <c r="F25" s="48"/>
      <c r="X25" s="57" t="s">
        <v>126</v>
      </c>
    </row>
    <row r="26" spans="1:24" ht="14.25" customHeight="1" thickBot="1" x14ac:dyDescent="0.25">
      <c r="A26" s="3"/>
      <c r="B26" s="110"/>
      <c r="C26" s="102"/>
      <c r="D26" s="72" t="s">
        <v>3</v>
      </c>
      <c r="E26" s="11">
        <f>SUM(E24:E25)</f>
        <v>0</v>
      </c>
      <c r="F26" s="49"/>
      <c r="X26" s="80" t="s">
        <v>311</v>
      </c>
    </row>
    <row r="27" spans="1:24" ht="14.25" customHeight="1" thickTop="1" thickBot="1" x14ac:dyDescent="0.25">
      <c r="A27" s="3">
        <v>1.05</v>
      </c>
      <c r="B27" s="108">
        <v>5</v>
      </c>
      <c r="C27" s="107" t="s">
        <v>43</v>
      </c>
      <c r="D27" s="71" t="s">
        <v>14</v>
      </c>
      <c r="E27" s="36">
        <v>0</v>
      </c>
      <c r="F27" s="48"/>
      <c r="X27" s="80" t="s">
        <v>214</v>
      </c>
    </row>
    <row r="28" spans="1:24" ht="14.25" customHeight="1" thickBot="1" x14ac:dyDescent="0.25">
      <c r="A28" s="3"/>
      <c r="B28" s="109"/>
      <c r="C28" s="96"/>
      <c r="D28" s="71" t="s">
        <v>15</v>
      </c>
      <c r="E28" s="36">
        <v>0</v>
      </c>
      <c r="F28" s="48"/>
      <c r="X28" s="57" t="s">
        <v>215</v>
      </c>
    </row>
    <row r="29" spans="1:24" ht="14.25" customHeight="1" thickBot="1" x14ac:dyDescent="0.25">
      <c r="A29" s="3"/>
      <c r="B29" s="115"/>
      <c r="C29" s="97"/>
      <c r="D29" s="72" t="s">
        <v>3</v>
      </c>
      <c r="E29" s="11">
        <f>SUM(E27:E28)</f>
        <v>0</v>
      </c>
      <c r="F29" s="49"/>
      <c r="X29" s="57" t="s">
        <v>216</v>
      </c>
    </row>
    <row r="30" spans="1:24" ht="14.25" customHeight="1" thickTop="1" thickBot="1" x14ac:dyDescent="0.25">
      <c r="A30" s="3">
        <v>1.06</v>
      </c>
      <c r="B30" s="111">
        <v>6</v>
      </c>
      <c r="C30" s="95" t="s">
        <v>44</v>
      </c>
      <c r="D30" s="71" t="s">
        <v>14</v>
      </c>
      <c r="E30" s="63">
        <v>0</v>
      </c>
      <c r="F30" s="48"/>
      <c r="X30" s="57" t="s">
        <v>217</v>
      </c>
    </row>
    <row r="31" spans="1:24" ht="14.25" customHeight="1" thickBot="1" x14ac:dyDescent="0.25">
      <c r="A31" s="3"/>
      <c r="B31" s="109"/>
      <c r="C31" s="96"/>
      <c r="D31" s="71" t="s">
        <v>15</v>
      </c>
      <c r="E31" s="63">
        <v>0</v>
      </c>
      <c r="F31" s="48"/>
      <c r="X31" s="57" t="s">
        <v>127</v>
      </c>
    </row>
    <row r="32" spans="1:24" ht="14.25" customHeight="1" thickBot="1" x14ac:dyDescent="0.25">
      <c r="A32" s="3"/>
      <c r="B32" s="115"/>
      <c r="C32" s="97"/>
      <c r="D32" s="72" t="s">
        <v>3</v>
      </c>
      <c r="E32" s="39">
        <f>SUM(E30:E31)</f>
        <v>0</v>
      </c>
      <c r="F32" s="49"/>
      <c r="X32" s="57" t="s">
        <v>128</v>
      </c>
    </row>
    <row r="33" spans="1:24" ht="14.25" customHeight="1" thickTop="1" thickBot="1" x14ac:dyDescent="0.25">
      <c r="A33" s="3">
        <v>1.07</v>
      </c>
      <c r="B33" s="100">
        <v>7</v>
      </c>
      <c r="C33" s="95" t="s">
        <v>55</v>
      </c>
      <c r="D33" s="71" t="s">
        <v>14</v>
      </c>
      <c r="E33" s="63">
        <v>0</v>
      </c>
      <c r="F33" s="48"/>
      <c r="X33" s="57" t="s">
        <v>129</v>
      </c>
    </row>
    <row r="34" spans="1:24" ht="14.25" customHeight="1" thickBot="1" x14ac:dyDescent="0.25">
      <c r="A34" s="3"/>
      <c r="B34" s="98"/>
      <c r="C34" s="96"/>
      <c r="D34" s="71" t="s">
        <v>15</v>
      </c>
      <c r="E34" s="63">
        <v>0</v>
      </c>
      <c r="F34" s="48"/>
      <c r="X34" s="57" t="s">
        <v>130</v>
      </c>
    </row>
    <row r="35" spans="1:24" ht="14.25" customHeight="1" thickBot="1" x14ac:dyDescent="0.25">
      <c r="A35" s="3"/>
      <c r="B35" s="99"/>
      <c r="C35" s="97"/>
      <c r="D35" s="72" t="s">
        <v>3</v>
      </c>
      <c r="E35" s="39">
        <f>SUM(E33:E34)</f>
        <v>0</v>
      </c>
      <c r="F35" s="49"/>
      <c r="X35" s="57" t="s">
        <v>218</v>
      </c>
    </row>
    <row r="36" spans="1:24" ht="14.25" customHeight="1" thickTop="1" thickBot="1" x14ac:dyDescent="0.25">
      <c r="A36" s="3">
        <v>1.08</v>
      </c>
      <c r="B36" s="100">
        <v>8</v>
      </c>
      <c r="C36" s="95" t="s">
        <v>84</v>
      </c>
      <c r="D36" s="71" t="s">
        <v>14</v>
      </c>
      <c r="E36" s="63">
        <v>0</v>
      </c>
      <c r="F36" s="48"/>
      <c r="X36" s="57" t="s">
        <v>131</v>
      </c>
    </row>
    <row r="37" spans="1:24" ht="14.25" customHeight="1" thickBot="1" x14ac:dyDescent="0.25">
      <c r="A37" s="3"/>
      <c r="B37" s="98"/>
      <c r="C37" s="96"/>
      <c r="D37" s="71" t="s">
        <v>15</v>
      </c>
      <c r="E37" s="63">
        <v>0</v>
      </c>
      <c r="F37" s="48"/>
      <c r="X37" s="57" t="s">
        <v>132</v>
      </c>
    </row>
    <row r="38" spans="1:24" ht="14.25" customHeight="1" thickBot="1" x14ac:dyDescent="0.25">
      <c r="A38" s="3"/>
      <c r="B38" s="98"/>
      <c r="C38" s="96"/>
      <c r="D38" s="73" t="s">
        <v>3</v>
      </c>
      <c r="E38" s="64">
        <v>0</v>
      </c>
      <c r="F38" s="49"/>
      <c r="X38" s="57" t="s">
        <v>133</v>
      </c>
    </row>
    <row r="39" spans="1:24" ht="22.15" customHeight="1" thickTop="1" thickBot="1" x14ac:dyDescent="0.25">
      <c r="A39" s="2">
        <v>2</v>
      </c>
      <c r="B39" s="103" t="s">
        <v>56</v>
      </c>
      <c r="C39" s="104"/>
      <c r="D39" s="104"/>
      <c r="E39" s="104"/>
      <c r="F39" s="105"/>
      <c r="X39" s="57" t="s">
        <v>134</v>
      </c>
    </row>
    <row r="40" spans="1:24" ht="14.25" customHeight="1" thickTop="1" thickBot="1" x14ac:dyDescent="0.25">
      <c r="A40" s="3">
        <v>2.0099999999999998</v>
      </c>
      <c r="B40" s="98">
        <v>9</v>
      </c>
      <c r="C40" s="96" t="s">
        <v>16</v>
      </c>
      <c r="D40" s="71" t="s">
        <v>14</v>
      </c>
      <c r="E40" s="36">
        <v>0</v>
      </c>
      <c r="F40" s="48"/>
      <c r="X40" s="57" t="s">
        <v>135</v>
      </c>
    </row>
    <row r="41" spans="1:24" ht="14.25" customHeight="1" thickBot="1" x14ac:dyDescent="0.25">
      <c r="A41" s="3"/>
      <c r="B41" s="98"/>
      <c r="C41" s="96"/>
      <c r="D41" s="71" t="s">
        <v>15</v>
      </c>
      <c r="E41" s="36">
        <v>0</v>
      </c>
      <c r="F41" s="48"/>
      <c r="X41" s="57" t="s">
        <v>219</v>
      </c>
    </row>
    <row r="42" spans="1:24" ht="14.25" customHeight="1" thickBot="1" x14ac:dyDescent="0.25">
      <c r="A42" s="3"/>
      <c r="B42" s="101"/>
      <c r="C42" s="102"/>
      <c r="D42" s="72" t="s">
        <v>3</v>
      </c>
      <c r="E42" s="11">
        <f>SUM(E40:E41)</f>
        <v>0</v>
      </c>
      <c r="F42" s="49"/>
      <c r="X42" s="57" t="s">
        <v>136</v>
      </c>
    </row>
    <row r="43" spans="1:24" ht="14.25" customHeight="1" thickTop="1" thickBot="1" x14ac:dyDescent="0.25">
      <c r="A43" s="3">
        <v>2.02</v>
      </c>
      <c r="B43" s="106">
        <v>10</v>
      </c>
      <c r="C43" s="107" t="s">
        <v>18</v>
      </c>
      <c r="D43" s="71" t="s">
        <v>14</v>
      </c>
      <c r="E43" s="36">
        <v>0</v>
      </c>
      <c r="F43" s="48"/>
      <c r="X43" s="57" t="s">
        <v>137</v>
      </c>
    </row>
    <row r="44" spans="1:24" ht="14.25" customHeight="1" thickBot="1" x14ac:dyDescent="0.25">
      <c r="A44" s="3"/>
      <c r="B44" s="98"/>
      <c r="C44" s="96"/>
      <c r="D44" s="71" t="s">
        <v>15</v>
      </c>
      <c r="E44" s="36">
        <v>0</v>
      </c>
      <c r="F44" s="48"/>
      <c r="X44" s="57" t="s">
        <v>220</v>
      </c>
    </row>
    <row r="45" spans="1:24" ht="14.25" customHeight="1" thickBot="1" x14ac:dyDescent="0.25">
      <c r="A45" s="3"/>
      <c r="B45" s="101"/>
      <c r="C45" s="102"/>
      <c r="D45" s="72" t="s">
        <v>3</v>
      </c>
      <c r="E45" s="11">
        <f>SUM(E43:E44)</f>
        <v>0</v>
      </c>
      <c r="F45" s="49"/>
      <c r="X45" s="57" t="s">
        <v>238</v>
      </c>
    </row>
    <row r="46" spans="1:24" ht="14.25" customHeight="1" thickTop="1" thickBot="1" x14ac:dyDescent="0.25">
      <c r="A46" s="3">
        <v>2.0299999999999998</v>
      </c>
      <c r="B46" s="106">
        <v>11</v>
      </c>
      <c r="C46" s="107" t="s">
        <v>20</v>
      </c>
      <c r="D46" s="71" t="s">
        <v>14</v>
      </c>
      <c r="E46" s="36">
        <v>0</v>
      </c>
      <c r="F46" s="48"/>
      <c r="X46" s="57" t="s">
        <v>237</v>
      </c>
    </row>
    <row r="47" spans="1:24" ht="14.25" customHeight="1" thickBot="1" x14ac:dyDescent="0.25">
      <c r="A47" s="3"/>
      <c r="B47" s="98"/>
      <c r="C47" s="96"/>
      <c r="D47" s="71" t="s">
        <v>15</v>
      </c>
      <c r="E47" s="36">
        <v>0</v>
      </c>
      <c r="F47" s="48"/>
      <c r="X47" s="57" t="s">
        <v>236</v>
      </c>
    </row>
    <row r="48" spans="1:24" ht="14.25" customHeight="1" thickBot="1" x14ac:dyDescent="0.25">
      <c r="A48" s="3"/>
      <c r="B48" s="101"/>
      <c r="C48" s="102"/>
      <c r="D48" s="72" t="s">
        <v>3</v>
      </c>
      <c r="E48" s="11">
        <f>SUM(E46:E47)</f>
        <v>0</v>
      </c>
      <c r="F48" s="49"/>
      <c r="X48" s="57" t="s">
        <v>235</v>
      </c>
    </row>
    <row r="49" spans="1:24" ht="14.25" customHeight="1" thickTop="1" thickBot="1" x14ac:dyDescent="0.25">
      <c r="A49" s="3">
        <v>2.04</v>
      </c>
      <c r="B49" s="106">
        <v>12</v>
      </c>
      <c r="C49" s="107" t="s">
        <v>57</v>
      </c>
      <c r="D49" s="71" t="s">
        <v>14</v>
      </c>
      <c r="E49" s="36">
        <v>0</v>
      </c>
      <c r="F49" s="48"/>
      <c r="X49" s="57" t="s">
        <v>138</v>
      </c>
    </row>
    <row r="50" spans="1:24" ht="14.25" customHeight="1" thickBot="1" x14ac:dyDescent="0.25">
      <c r="A50" s="3"/>
      <c r="B50" s="98"/>
      <c r="C50" s="96"/>
      <c r="D50" s="71" t="s">
        <v>15</v>
      </c>
      <c r="E50" s="36">
        <v>0</v>
      </c>
      <c r="F50" s="48"/>
      <c r="X50" s="57" t="s">
        <v>316</v>
      </c>
    </row>
    <row r="51" spans="1:24" ht="14.25" customHeight="1" thickBot="1" x14ac:dyDescent="0.25">
      <c r="A51" s="3"/>
      <c r="B51" s="101"/>
      <c r="C51" s="102"/>
      <c r="D51" s="72" t="s">
        <v>3</v>
      </c>
      <c r="E51" s="11">
        <f>SUM(E49:E50)</f>
        <v>0</v>
      </c>
      <c r="F51" s="49"/>
      <c r="X51" s="57" t="s">
        <v>304</v>
      </c>
    </row>
    <row r="52" spans="1:24" ht="14.25" customHeight="1" thickTop="1" thickBot="1" x14ac:dyDescent="0.25">
      <c r="A52" s="3">
        <v>2.0499999999999998</v>
      </c>
      <c r="B52" s="108">
        <v>13</v>
      </c>
      <c r="C52" s="107" t="s">
        <v>43</v>
      </c>
      <c r="D52" s="71" t="s">
        <v>14</v>
      </c>
      <c r="E52" s="36">
        <v>0</v>
      </c>
      <c r="F52" s="48"/>
      <c r="X52" s="57" t="s">
        <v>234</v>
      </c>
    </row>
    <row r="53" spans="1:24" ht="14.25" customHeight="1" thickBot="1" x14ac:dyDescent="0.25">
      <c r="A53" s="3"/>
      <c r="B53" s="109"/>
      <c r="C53" s="96"/>
      <c r="D53" s="74" t="s">
        <v>15</v>
      </c>
      <c r="E53" s="36">
        <v>0</v>
      </c>
      <c r="F53" s="48"/>
      <c r="X53" s="57" t="s">
        <v>139</v>
      </c>
    </row>
    <row r="54" spans="1:24" ht="14.25" customHeight="1" thickTop="1" thickBot="1" x14ac:dyDescent="0.25">
      <c r="A54" s="3"/>
      <c r="B54" s="110"/>
      <c r="C54" s="102"/>
      <c r="D54" s="72" t="s">
        <v>3</v>
      </c>
      <c r="E54" s="11">
        <f>SUM(E52:E53)</f>
        <v>0</v>
      </c>
      <c r="F54" s="49"/>
      <c r="X54" s="57" t="s">
        <v>140</v>
      </c>
    </row>
    <row r="55" spans="1:24" ht="14.25" customHeight="1" thickTop="1" thickBot="1" x14ac:dyDescent="0.25">
      <c r="A55" s="3">
        <v>2.06</v>
      </c>
      <c r="B55" s="108">
        <v>14</v>
      </c>
      <c r="C55" s="107" t="s">
        <v>45</v>
      </c>
      <c r="D55" s="71" t="s">
        <v>14</v>
      </c>
      <c r="E55" s="63">
        <v>0</v>
      </c>
      <c r="F55" s="48"/>
      <c r="X55" s="57" t="s">
        <v>233</v>
      </c>
    </row>
    <row r="56" spans="1:24" ht="14.25" customHeight="1" thickBot="1" x14ac:dyDescent="0.25">
      <c r="A56" s="3"/>
      <c r="B56" s="109"/>
      <c r="C56" s="96"/>
      <c r="D56" s="71" t="s">
        <v>15</v>
      </c>
      <c r="E56" s="63">
        <v>0</v>
      </c>
      <c r="F56" s="48"/>
      <c r="X56" s="57" t="s">
        <v>319</v>
      </c>
    </row>
    <row r="57" spans="1:24" ht="14.25" customHeight="1" thickBot="1" x14ac:dyDescent="0.25">
      <c r="A57" s="3"/>
      <c r="B57" s="110"/>
      <c r="C57" s="102"/>
      <c r="D57" s="72" t="s">
        <v>3</v>
      </c>
      <c r="E57" s="39">
        <f>SUM(E55:E56)</f>
        <v>0</v>
      </c>
      <c r="F57" s="49"/>
      <c r="X57" s="57" t="s">
        <v>232</v>
      </c>
    </row>
    <row r="58" spans="1:24" ht="14.25" customHeight="1" thickTop="1" thickBot="1" x14ac:dyDescent="0.25">
      <c r="A58" s="3">
        <v>2.0699999999999998</v>
      </c>
      <c r="B58" s="106">
        <v>15</v>
      </c>
      <c r="C58" s="107" t="s">
        <v>58</v>
      </c>
      <c r="D58" s="71" t="s">
        <v>14</v>
      </c>
      <c r="E58" s="63">
        <v>0</v>
      </c>
      <c r="F58" s="48"/>
      <c r="X58" s="57" t="s">
        <v>141</v>
      </c>
    </row>
    <row r="59" spans="1:24" ht="14.25" customHeight="1" thickBot="1" x14ac:dyDescent="0.25">
      <c r="A59" s="3"/>
      <c r="B59" s="98"/>
      <c r="C59" s="96"/>
      <c r="D59" s="71" t="s">
        <v>15</v>
      </c>
      <c r="E59" s="63">
        <v>0</v>
      </c>
      <c r="F59" s="48"/>
      <c r="X59" s="57" t="s">
        <v>142</v>
      </c>
    </row>
    <row r="60" spans="1:24" ht="14.25" customHeight="1" thickBot="1" x14ac:dyDescent="0.25">
      <c r="A60" s="3"/>
      <c r="B60" s="99"/>
      <c r="C60" s="97"/>
      <c r="D60" s="72" t="s">
        <v>3</v>
      </c>
      <c r="E60" s="39">
        <f>SUM(E58:E59)</f>
        <v>0</v>
      </c>
      <c r="F60" s="49"/>
      <c r="X60" s="57" t="s">
        <v>231</v>
      </c>
    </row>
    <row r="61" spans="1:24" ht="14.25" customHeight="1" thickTop="1" thickBot="1" x14ac:dyDescent="0.25">
      <c r="A61" s="3">
        <v>2.08</v>
      </c>
      <c r="B61" s="111">
        <v>16</v>
      </c>
      <c r="C61" s="95" t="s">
        <v>84</v>
      </c>
      <c r="D61" s="71" t="s">
        <v>14</v>
      </c>
      <c r="E61" s="63">
        <v>0</v>
      </c>
      <c r="F61" s="48"/>
      <c r="X61" s="57" t="s">
        <v>227</v>
      </c>
    </row>
    <row r="62" spans="1:24" ht="14.25" customHeight="1" thickBot="1" x14ac:dyDescent="0.25">
      <c r="A62" s="3"/>
      <c r="B62" s="109"/>
      <c r="C62" s="96"/>
      <c r="D62" s="71" t="s">
        <v>15</v>
      </c>
      <c r="E62" s="63">
        <v>0</v>
      </c>
      <c r="F62" s="48"/>
      <c r="X62" s="57" t="s">
        <v>228</v>
      </c>
    </row>
    <row r="63" spans="1:24" ht="14.25" customHeight="1" thickBot="1" x14ac:dyDescent="0.25">
      <c r="A63" s="3"/>
      <c r="B63" s="109"/>
      <c r="C63" s="96"/>
      <c r="D63" s="73" t="s">
        <v>3</v>
      </c>
      <c r="E63" s="64">
        <v>0</v>
      </c>
      <c r="F63" s="49"/>
      <c r="X63" s="57" t="s">
        <v>229</v>
      </c>
    </row>
    <row r="64" spans="1:24" ht="22.15" customHeight="1" thickTop="1" thickBot="1" x14ac:dyDescent="0.25">
      <c r="A64" s="2">
        <v>3</v>
      </c>
      <c r="B64" s="103" t="s">
        <v>85</v>
      </c>
      <c r="C64" s="104"/>
      <c r="D64" s="104"/>
      <c r="E64" s="104"/>
      <c r="F64" s="105"/>
      <c r="X64" s="57" t="s">
        <v>143</v>
      </c>
    </row>
    <row r="65" spans="1:24" ht="14.25" customHeight="1" thickTop="1" thickBot="1" x14ac:dyDescent="0.25">
      <c r="A65" s="3">
        <v>3.01</v>
      </c>
      <c r="B65" s="100">
        <v>17</v>
      </c>
      <c r="C65" s="95" t="s">
        <v>16</v>
      </c>
      <c r="D65" s="71" t="s">
        <v>14</v>
      </c>
      <c r="E65" s="36">
        <v>0</v>
      </c>
      <c r="F65" s="48"/>
      <c r="X65" s="57" t="s">
        <v>230</v>
      </c>
    </row>
    <row r="66" spans="1:24" ht="14.25" customHeight="1" thickBot="1" x14ac:dyDescent="0.25">
      <c r="A66" s="3"/>
      <c r="B66" s="98"/>
      <c r="C66" s="96"/>
      <c r="D66" s="71" t="s">
        <v>15</v>
      </c>
      <c r="E66" s="36">
        <v>0</v>
      </c>
      <c r="F66" s="48"/>
      <c r="X66" s="57" t="s">
        <v>144</v>
      </c>
    </row>
    <row r="67" spans="1:24" ht="14.25" customHeight="1" thickBot="1" x14ac:dyDescent="0.25">
      <c r="A67" s="3"/>
      <c r="B67" s="101"/>
      <c r="C67" s="102"/>
      <c r="D67" s="72" t="s">
        <v>3</v>
      </c>
      <c r="E67" s="11">
        <f>SUM(E65:E66)</f>
        <v>0</v>
      </c>
      <c r="F67" s="49"/>
      <c r="X67" s="57" t="s">
        <v>221</v>
      </c>
    </row>
    <row r="68" spans="1:24" ht="14.25" customHeight="1" thickTop="1" thickBot="1" x14ac:dyDescent="0.25">
      <c r="A68" s="3">
        <v>3.02</v>
      </c>
      <c r="B68" s="106">
        <v>18</v>
      </c>
      <c r="C68" s="107" t="s">
        <v>18</v>
      </c>
      <c r="D68" s="71" t="s">
        <v>14</v>
      </c>
      <c r="E68" s="36">
        <v>0</v>
      </c>
      <c r="F68" s="48"/>
      <c r="X68" s="57" t="s">
        <v>317</v>
      </c>
    </row>
    <row r="69" spans="1:24" ht="14.25" customHeight="1" thickBot="1" x14ac:dyDescent="0.25">
      <c r="A69" s="3"/>
      <c r="B69" s="98"/>
      <c r="C69" s="96"/>
      <c r="D69" s="71" t="s">
        <v>15</v>
      </c>
      <c r="E69" s="36">
        <v>0</v>
      </c>
      <c r="F69" s="48"/>
      <c r="X69" s="57" t="s">
        <v>145</v>
      </c>
    </row>
    <row r="70" spans="1:24" ht="14.25" customHeight="1" thickBot="1" x14ac:dyDescent="0.25">
      <c r="A70" s="3"/>
      <c r="B70" s="99"/>
      <c r="C70" s="97"/>
      <c r="D70" s="72" t="s">
        <v>3</v>
      </c>
      <c r="E70" s="11">
        <f>SUM(E68:E69)</f>
        <v>0</v>
      </c>
      <c r="F70" s="49"/>
      <c r="X70" s="57" t="s">
        <v>222</v>
      </c>
    </row>
    <row r="71" spans="1:24" ht="14.25" customHeight="1" thickTop="1" thickBot="1" x14ac:dyDescent="0.25">
      <c r="A71" s="3">
        <v>3.03</v>
      </c>
      <c r="B71" s="100">
        <v>19</v>
      </c>
      <c r="C71" s="95" t="s">
        <v>21</v>
      </c>
      <c r="D71" s="71" t="s">
        <v>14</v>
      </c>
      <c r="E71" s="36">
        <v>0</v>
      </c>
      <c r="F71" s="48"/>
      <c r="X71" s="57" t="s">
        <v>223</v>
      </c>
    </row>
    <row r="72" spans="1:24" ht="14.25" customHeight="1" thickBot="1" x14ac:dyDescent="0.25">
      <c r="A72" s="3"/>
      <c r="B72" s="98"/>
      <c r="C72" s="96"/>
      <c r="D72" s="71" t="s">
        <v>15</v>
      </c>
      <c r="E72" s="36">
        <v>0</v>
      </c>
      <c r="F72" s="48"/>
      <c r="X72" s="57" t="s">
        <v>313</v>
      </c>
    </row>
    <row r="73" spans="1:24" ht="14.25" customHeight="1" thickBot="1" x14ac:dyDescent="0.25">
      <c r="A73" s="3"/>
      <c r="B73" s="101"/>
      <c r="C73" s="102"/>
      <c r="D73" s="72" t="s">
        <v>3</v>
      </c>
      <c r="E73" s="11">
        <f>SUM(E71:E72)</f>
        <v>0</v>
      </c>
      <c r="F73" s="49"/>
      <c r="X73" s="57" t="s">
        <v>224</v>
      </c>
    </row>
    <row r="74" spans="1:24" ht="14.25" customHeight="1" thickTop="1" thickBot="1" x14ac:dyDescent="0.25">
      <c r="A74" s="3">
        <v>3.04</v>
      </c>
      <c r="B74" s="106">
        <v>20</v>
      </c>
      <c r="C74" s="107" t="s">
        <v>59</v>
      </c>
      <c r="D74" s="71" t="s">
        <v>14</v>
      </c>
      <c r="E74" s="36">
        <v>0</v>
      </c>
      <c r="F74" s="48"/>
      <c r="X74" s="57" t="s">
        <v>146</v>
      </c>
    </row>
    <row r="75" spans="1:24" ht="14.25" customHeight="1" thickBot="1" x14ac:dyDescent="0.25">
      <c r="A75" s="3"/>
      <c r="B75" s="98"/>
      <c r="C75" s="96"/>
      <c r="D75" s="71" t="s">
        <v>73</v>
      </c>
      <c r="E75" s="36">
        <v>0</v>
      </c>
      <c r="F75" s="48"/>
      <c r="X75" s="57" t="s">
        <v>147</v>
      </c>
    </row>
    <row r="76" spans="1:24" ht="14.25" customHeight="1" thickBot="1" x14ac:dyDescent="0.25">
      <c r="A76" s="3"/>
      <c r="B76" s="101"/>
      <c r="C76" s="102"/>
      <c r="D76" s="72" t="s">
        <v>3</v>
      </c>
      <c r="E76" s="11">
        <f>SUM(E74:E75)</f>
        <v>0</v>
      </c>
      <c r="F76" s="49"/>
      <c r="X76" s="57" t="s">
        <v>148</v>
      </c>
    </row>
    <row r="77" spans="1:24" ht="14.25" customHeight="1" thickTop="1" thickBot="1" x14ac:dyDescent="0.25">
      <c r="A77" s="3">
        <v>3.05</v>
      </c>
      <c r="B77" s="108">
        <v>21</v>
      </c>
      <c r="C77" s="107" t="s">
        <v>43</v>
      </c>
      <c r="D77" s="71" t="s">
        <v>14</v>
      </c>
      <c r="E77" s="36">
        <v>0</v>
      </c>
      <c r="F77" s="48"/>
      <c r="X77" s="57" t="s">
        <v>239</v>
      </c>
    </row>
    <row r="78" spans="1:24" ht="14.25" customHeight="1" thickBot="1" x14ac:dyDescent="0.25">
      <c r="A78" s="3"/>
      <c r="B78" s="109"/>
      <c r="C78" s="96"/>
      <c r="D78" s="71" t="s">
        <v>15</v>
      </c>
      <c r="E78" s="36">
        <v>0</v>
      </c>
      <c r="F78" s="48"/>
      <c r="X78" s="57" t="s">
        <v>149</v>
      </c>
    </row>
    <row r="79" spans="1:24" ht="14.25" customHeight="1" thickBot="1" x14ac:dyDescent="0.25">
      <c r="A79" s="3"/>
      <c r="B79" s="110"/>
      <c r="C79" s="102"/>
      <c r="D79" s="72" t="s">
        <v>3</v>
      </c>
      <c r="E79" s="11">
        <f>SUM(E77:E78)</f>
        <v>0</v>
      </c>
      <c r="F79" s="49"/>
      <c r="X79" s="57" t="s">
        <v>240</v>
      </c>
    </row>
    <row r="80" spans="1:24" ht="14.25" customHeight="1" thickTop="1" thickBot="1" x14ac:dyDescent="0.25">
      <c r="A80" s="3">
        <v>3.06</v>
      </c>
      <c r="B80" s="108">
        <v>22</v>
      </c>
      <c r="C80" s="107" t="s">
        <v>44</v>
      </c>
      <c r="D80" s="75" t="s">
        <v>14</v>
      </c>
      <c r="E80" s="65">
        <v>0</v>
      </c>
      <c r="F80" s="48"/>
      <c r="X80" s="57" t="s">
        <v>105</v>
      </c>
    </row>
    <row r="81" spans="1:24" ht="14.25" customHeight="1" thickBot="1" x14ac:dyDescent="0.25">
      <c r="A81" s="3"/>
      <c r="B81" s="109"/>
      <c r="C81" s="96"/>
      <c r="D81" s="71" t="s">
        <v>15</v>
      </c>
      <c r="E81" s="63">
        <v>0</v>
      </c>
      <c r="F81" s="48"/>
      <c r="X81" s="57" t="s">
        <v>241</v>
      </c>
    </row>
    <row r="82" spans="1:24" ht="14.25" customHeight="1" thickBot="1" x14ac:dyDescent="0.25">
      <c r="A82" s="3"/>
      <c r="B82" s="110"/>
      <c r="C82" s="102"/>
      <c r="D82" s="72" t="s">
        <v>3</v>
      </c>
      <c r="E82" s="39">
        <f>SUM(E80:E81)</f>
        <v>0</v>
      </c>
      <c r="F82" s="49"/>
      <c r="X82" s="57" t="s">
        <v>150</v>
      </c>
    </row>
    <row r="83" spans="1:24" ht="14.25" customHeight="1" thickTop="1" thickBot="1" x14ac:dyDescent="0.25">
      <c r="A83" s="3">
        <v>3.07</v>
      </c>
      <c r="B83" s="106">
        <v>23</v>
      </c>
      <c r="C83" s="107" t="s">
        <v>55</v>
      </c>
      <c r="D83" s="71" t="s">
        <v>14</v>
      </c>
      <c r="E83" s="63">
        <v>0</v>
      </c>
      <c r="F83" s="48"/>
      <c r="X83" s="57" t="s">
        <v>151</v>
      </c>
    </row>
    <row r="84" spans="1:24" ht="14.25" customHeight="1" thickBot="1" x14ac:dyDescent="0.25">
      <c r="A84" s="3"/>
      <c r="B84" s="98"/>
      <c r="C84" s="96"/>
      <c r="D84" s="71" t="s">
        <v>15</v>
      </c>
      <c r="E84" s="63">
        <v>0</v>
      </c>
      <c r="F84" s="48"/>
      <c r="X84" s="57" t="s">
        <v>305</v>
      </c>
    </row>
    <row r="85" spans="1:24" ht="14.25" customHeight="1" thickBot="1" x14ac:dyDescent="0.25">
      <c r="A85" s="3"/>
      <c r="B85" s="101"/>
      <c r="C85" s="102"/>
      <c r="D85" s="72" t="s">
        <v>3</v>
      </c>
      <c r="E85" s="39">
        <f>SUM(E83:E84)</f>
        <v>0</v>
      </c>
      <c r="F85" s="49"/>
      <c r="X85" s="57" t="s">
        <v>242</v>
      </c>
    </row>
    <row r="86" spans="1:24" ht="14.25" customHeight="1" thickTop="1" thickBot="1" x14ac:dyDescent="0.25">
      <c r="A86" s="3">
        <v>3.08</v>
      </c>
      <c r="B86" s="108">
        <v>24</v>
      </c>
      <c r="C86" s="107" t="s">
        <v>84</v>
      </c>
      <c r="D86" s="71" t="s">
        <v>14</v>
      </c>
      <c r="E86" s="63">
        <v>0</v>
      </c>
      <c r="F86" s="48"/>
      <c r="X86" s="57" t="s">
        <v>243</v>
      </c>
    </row>
    <row r="87" spans="1:24" ht="14.25" customHeight="1" thickBot="1" x14ac:dyDescent="0.25">
      <c r="A87" s="3"/>
      <c r="B87" s="109"/>
      <c r="C87" s="96"/>
      <c r="D87" s="71" t="s">
        <v>15</v>
      </c>
      <c r="E87" s="63">
        <v>0</v>
      </c>
      <c r="F87" s="48"/>
      <c r="X87" s="57" t="s">
        <v>152</v>
      </c>
    </row>
    <row r="88" spans="1:24" ht="14.25" customHeight="1" thickBot="1" x14ac:dyDescent="0.25">
      <c r="A88" s="3"/>
      <c r="B88" s="110"/>
      <c r="C88" s="102"/>
      <c r="D88" s="72" t="s">
        <v>3</v>
      </c>
      <c r="E88" s="64">
        <v>0</v>
      </c>
      <c r="F88" s="49"/>
      <c r="X88" s="57" t="s">
        <v>153</v>
      </c>
    </row>
    <row r="89" spans="1:24" ht="22.15" customHeight="1" thickTop="1" thickBot="1" x14ac:dyDescent="0.25">
      <c r="A89" s="2">
        <v>4</v>
      </c>
      <c r="B89" s="103" t="s">
        <v>22</v>
      </c>
      <c r="C89" s="104"/>
      <c r="D89" s="104"/>
      <c r="E89" s="104"/>
      <c r="F89" s="105"/>
      <c r="X89" s="57" t="s">
        <v>244</v>
      </c>
    </row>
    <row r="90" spans="1:24" ht="14.25" customHeight="1" thickTop="1" thickBot="1" x14ac:dyDescent="0.25">
      <c r="A90" s="3">
        <v>4.01</v>
      </c>
      <c r="B90" s="106">
        <v>25</v>
      </c>
      <c r="C90" s="107" t="s">
        <v>23</v>
      </c>
      <c r="D90" s="71" t="s">
        <v>14</v>
      </c>
      <c r="E90" s="36">
        <v>0</v>
      </c>
      <c r="F90" s="48"/>
      <c r="X90" s="57" t="s">
        <v>154</v>
      </c>
    </row>
    <row r="91" spans="1:24" ht="14.25" customHeight="1" thickBot="1" x14ac:dyDescent="0.25">
      <c r="A91" s="3"/>
      <c r="B91" s="98"/>
      <c r="C91" s="96"/>
      <c r="D91" s="71" t="s">
        <v>15</v>
      </c>
      <c r="E91" s="36">
        <v>0</v>
      </c>
      <c r="F91" s="48"/>
      <c r="X91" s="57" t="s">
        <v>246</v>
      </c>
    </row>
    <row r="92" spans="1:24" ht="14.25" customHeight="1" thickBot="1" x14ac:dyDescent="0.25">
      <c r="A92" s="3"/>
      <c r="B92" s="99"/>
      <c r="C92" s="97"/>
      <c r="D92" s="72" t="s">
        <v>3</v>
      </c>
      <c r="E92" s="11">
        <f>SUM(E90:E91)</f>
        <v>0</v>
      </c>
      <c r="F92" s="49"/>
      <c r="X92" s="57" t="s">
        <v>245</v>
      </c>
    </row>
    <row r="93" spans="1:24" ht="14.25" customHeight="1" thickTop="1" thickBot="1" x14ac:dyDescent="0.25">
      <c r="A93" s="3">
        <v>4.0199999999999996</v>
      </c>
      <c r="B93" s="100">
        <v>26</v>
      </c>
      <c r="C93" s="95" t="s">
        <v>24</v>
      </c>
      <c r="D93" s="71" t="s">
        <v>14</v>
      </c>
      <c r="E93" s="36">
        <v>0</v>
      </c>
      <c r="F93" s="48"/>
      <c r="X93" s="57" t="s">
        <v>155</v>
      </c>
    </row>
    <row r="94" spans="1:24" ht="14.25" customHeight="1" thickBot="1" x14ac:dyDescent="0.25">
      <c r="A94" s="3"/>
      <c r="B94" s="98"/>
      <c r="C94" s="96"/>
      <c r="D94" s="71" t="s">
        <v>15</v>
      </c>
      <c r="E94" s="36">
        <v>0</v>
      </c>
      <c r="F94" s="48"/>
      <c r="X94" s="57" t="s">
        <v>306</v>
      </c>
    </row>
    <row r="95" spans="1:24" ht="14.25" customHeight="1" thickBot="1" x14ac:dyDescent="0.25">
      <c r="A95" s="3"/>
      <c r="B95" s="99"/>
      <c r="C95" s="97"/>
      <c r="D95" s="72" t="s">
        <v>3</v>
      </c>
      <c r="E95" s="11">
        <f>SUM(E93:E94)</f>
        <v>0</v>
      </c>
      <c r="F95" s="49"/>
      <c r="X95" s="57" t="s">
        <v>156</v>
      </c>
    </row>
    <row r="96" spans="1:24" ht="14.25" customHeight="1" thickTop="1" thickBot="1" x14ac:dyDescent="0.25">
      <c r="A96" s="3">
        <v>4.03</v>
      </c>
      <c r="B96" s="111">
        <v>27</v>
      </c>
      <c r="C96" s="95" t="s">
        <v>25</v>
      </c>
      <c r="D96" s="71" t="s">
        <v>14</v>
      </c>
      <c r="E96" s="36">
        <v>0</v>
      </c>
      <c r="F96" s="48"/>
      <c r="X96" s="57" t="s">
        <v>157</v>
      </c>
    </row>
    <row r="97" spans="1:24" ht="14.25" customHeight="1" thickBot="1" x14ac:dyDescent="0.25">
      <c r="A97" s="3"/>
      <c r="B97" s="109"/>
      <c r="C97" s="96"/>
      <c r="D97" s="71" t="s">
        <v>15</v>
      </c>
      <c r="E97" s="36">
        <v>0</v>
      </c>
      <c r="F97" s="48"/>
      <c r="X97" s="57" t="s">
        <v>247</v>
      </c>
    </row>
    <row r="98" spans="1:24" ht="14.25" customHeight="1" thickBot="1" x14ac:dyDescent="0.25">
      <c r="A98" s="3"/>
      <c r="B98" s="115"/>
      <c r="C98" s="97"/>
      <c r="D98" s="72" t="s">
        <v>3</v>
      </c>
      <c r="E98" s="11">
        <f>SUM(E96:E97)</f>
        <v>0</v>
      </c>
      <c r="F98" s="49"/>
      <c r="X98" s="57" t="s">
        <v>248</v>
      </c>
    </row>
    <row r="99" spans="1:24" ht="14.25" customHeight="1" thickTop="1" thickBot="1" x14ac:dyDescent="0.25">
      <c r="A99" s="3">
        <v>4.04</v>
      </c>
      <c r="B99" s="100">
        <v>28</v>
      </c>
      <c r="C99" s="95" t="s">
        <v>26</v>
      </c>
      <c r="D99" s="71" t="s">
        <v>14</v>
      </c>
      <c r="E99" s="36">
        <v>0</v>
      </c>
      <c r="F99" s="48"/>
      <c r="X99" s="57" t="s">
        <v>158</v>
      </c>
    </row>
    <row r="100" spans="1:24" ht="14.25" customHeight="1" thickBot="1" x14ac:dyDescent="0.25">
      <c r="A100" s="3"/>
      <c r="B100" s="98"/>
      <c r="C100" s="96"/>
      <c r="D100" s="71" t="s">
        <v>15</v>
      </c>
      <c r="E100" s="36">
        <v>0</v>
      </c>
      <c r="F100" s="48"/>
      <c r="X100" s="57" t="s">
        <v>307</v>
      </c>
    </row>
    <row r="101" spans="1:24" ht="14.25" customHeight="1" thickBot="1" x14ac:dyDescent="0.25">
      <c r="A101" s="3"/>
      <c r="B101" s="101"/>
      <c r="C101" s="102"/>
      <c r="D101" s="72" t="s">
        <v>3</v>
      </c>
      <c r="E101" s="11">
        <f>SUM(E99:E100)</f>
        <v>0</v>
      </c>
      <c r="F101" s="49"/>
      <c r="X101" s="57" t="s">
        <v>249</v>
      </c>
    </row>
    <row r="102" spans="1:24" ht="14.25" customHeight="1" thickTop="1" thickBot="1" x14ac:dyDescent="0.25">
      <c r="A102" s="3">
        <v>4.05</v>
      </c>
      <c r="B102" s="106">
        <v>29</v>
      </c>
      <c r="C102" s="107" t="s">
        <v>60</v>
      </c>
      <c r="D102" s="71" t="s">
        <v>14</v>
      </c>
      <c r="E102" s="36">
        <v>0</v>
      </c>
      <c r="F102" s="48"/>
      <c r="X102" s="57" t="s">
        <v>159</v>
      </c>
    </row>
    <row r="103" spans="1:24" ht="14.25" customHeight="1" thickBot="1" x14ac:dyDescent="0.25">
      <c r="A103" s="3"/>
      <c r="B103" s="98"/>
      <c r="C103" s="96"/>
      <c r="D103" s="71" t="s">
        <v>15</v>
      </c>
      <c r="E103" s="36">
        <v>0</v>
      </c>
      <c r="F103" s="48"/>
      <c r="X103" s="57" t="s">
        <v>160</v>
      </c>
    </row>
    <row r="104" spans="1:24" ht="14.25" customHeight="1" thickBot="1" x14ac:dyDescent="0.25">
      <c r="A104" s="3"/>
      <c r="B104" s="101"/>
      <c r="C104" s="102"/>
      <c r="D104" s="72" t="s">
        <v>3</v>
      </c>
      <c r="E104" s="11">
        <f>SUM(E102:E103)</f>
        <v>0</v>
      </c>
      <c r="F104" s="49"/>
      <c r="X104" s="57" t="s">
        <v>161</v>
      </c>
    </row>
    <row r="105" spans="1:24" ht="14.25" customHeight="1" thickTop="1" thickBot="1" x14ac:dyDescent="0.25">
      <c r="A105" s="3">
        <v>4.0599999999999996</v>
      </c>
      <c r="B105" s="108">
        <v>30</v>
      </c>
      <c r="C105" s="107" t="s">
        <v>46</v>
      </c>
      <c r="D105" s="71" t="s">
        <v>14</v>
      </c>
      <c r="E105" s="36">
        <v>0</v>
      </c>
      <c r="F105" s="48"/>
      <c r="X105" s="57" t="s">
        <v>250</v>
      </c>
    </row>
    <row r="106" spans="1:24" ht="14.25" customHeight="1" thickBot="1" x14ac:dyDescent="0.25">
      <c r="A106" s="3"/>
      <c r="B106" s="109"/>
      <c r="C106" s="96"/>
      <c r="D106" s="71" t="s">
        <v>15</v>
      </c>
      <c r="E106" s="36">
        <v>0</v>
      </c>
      <c r="F106" s="48"/>
      <c r="X106" s="57" t="s">
        <v>162</v>
      </c>
    </row>
    <row r="107" spans="1:24" ht="14.25" customHeight="1" thickBot="1" x14ac:dyDescent="0.25">
      <c r="A107" s="3"/>
      <c r="B107" s="110"/>
      <c r="C107" s="102"/>
      <c r="D107" s="72" t="s">
        <v>3</v>
      </c>
      <c r="E107" s="11">
        <f>SUM(E105:E106)</f>
        <v>0</v>
      </c>
      <c r="F107" s="49"/>
      <c r="X107" s="57" t="s">
        <v>251</v>
      </c>
    </row>
    <row r="108" spans="1:24" ht="14.25" customHeight="1" thickTop="1" thickBot="1" x14ac:dyDescent="0.25">
      <c r="A108" s="3">
        <v>4.07</v>
      </c>
      <c r="B108" s="108">
        <v>31</v>
      </c>
      <c r="C108" s="107" t="s">
        <v>47</v>
      </c>
      <c r="D108" s="71" t="s">
        <v>14</v>
      </c>
      <c r="E108" s="63">
        <v>0</v>
      </c>
      <c r="F108" s="48"/>
      <c r="X108" s="57" t="s">
        <v>252</v>
      </c>
    </row>
    <row r="109" spans="1:24" ht="14.25" customHeight="1" thickBot="1" x14ac:dyDescent="0.25">
      <c r="A109" s="3"/>
      <c r="B109" s="109"/>
      <c r="C109" s="96"/>
      <c r="D109" s="71" t="s">
        <v>15</v>
      </c>
      <c r="E109" s="63">
        <v>0</v>
      </c>
      <c r="F109" s="48"/>
      <c r="X109" s="57" t="s">
        <v>253</v>
      </c>
    </row>
    <row r="110" spans="1:24" ht="14.25" customHeight="1" thickBot="1" x14ac:dyDescent="0.25">
      <c r="A110" s="3"/>
      <c r="B110" s="115"/>
      <c r="C110" s="97"/>
      <c r="D110" s="72" t="s">
        <v>3</v>
      </c>
      <c r="E110" s="39">
        <f>SUM(E108:E109)</f>
        <v>0</v>
      </c>
      <c r="F110" s="49"/>
      <c r="X110" s="57" t="s">
        <v>254</v>
      </c>
    </row>
    <row r="111" spans="1:24" ht="14.25" customHeight="1" thickTop="1" thickBot="1" x14ac:dyDescent="0.25">
      <c r="A111" s="3">
        <v>4.08</v>
      </c>
      <c r="B111" s="100">
        <v>32</v>
      </c>
      <c r="C111" s="95" t="s">
        <v>61</v>
      </c>
      <c r="D111" s="71" t="s">
        <v>14</v>
      </c>
      <c r="E111" s="63">
        <v>0</v>
      </c>
      <c r="F111" s="48"/>
      <c r="X111" s="57" t="s">
        <v>255</v>
      </c>
    </row>
    <row r="112" spans="1:24" ht="14.25" customHeight="1" thickBot="1" x14ac:dyDescent="0.25">
      <c r="A112" s="3"/>
      <c r="B112" s="98"/>
      <c r="C112" s="96"/>
      <c r="D112" s="71" t="s">
        <v>15</v>
      </c>
      <c r="E112" s="63">
        <v>0</v>
      </c>
      <c r="F112" s="48"/>
      <c r="X112" s="57" t="s">
        <v>163</v>
      </c>
    </row>
    <row r="113" spans="1:24" ht="14.25" customHeight="1" thickBot="1" x14ac:dyDescent="0.25">
      <c r="A113" s="3"/>
      <c r="B113" s="99"/>
      <c r="C113" s="97"/>
      <c r="D113" s="72" t="s">
        <v>3</v>
      </c>
      <c r="E113" s="39">
        <f>SUM(E111:E112)</f>
        <v>0</v>
      </c>
      <c r="F113" s="49"/>
      <c r="X113" s="57" t="s">
        <v>256</v>
      </c>
    </row>
    <row r="114" spans="1:24" ht="14.25" customHeight="1" thickTop="1" thickBot="1" x14ac:dyDescent="0.25">
      <c r="A114" s="3">
        <v>4.09</v>
      </c>
      <c r="B114" s="111">
        <v>33</v>
      </c>
      <c r="C114" s="112" t="s">
        <v>86</v>
      </c>
      <c r="D114" s="71" t="s">
        <v>14</v>
      </c>
      <c r="E114" s="63">
        <v>0</v>
      </c>
      <c r="F114" s="48"/>
      <c r="X114" s="57" t="s">
        <v>257</v>
      </c>
    </row>
    <row r="115" spans="1:24" ht="14.25" customHeight="1" thickBot="1" x14ac:dyDescent="0.25">
      <c r="A115" s="3"/>
      <c r="B115" s="109"/>
      <c r="C115" s="113"/>
      <c r="D115" s="71" t="s">
        <v>15</v>
      </c>
      <c r="E115" s="63">
        <v>0</v>
      </c>
      <c r="F115" s="48"/>
      <c r="X115" s="57" t="s">
        <v>164</v>
      </c>
    </row>
    <row r="116" spans="1:24" ht="14.25" customHeight="1" thickBot="1" x14ac:dyDescent="0.25">
      <c r="A116" s="3"/>
      <c r="B116" s="110"/>
      <c r="C116" s="114"/>
      <c r="D116" s="72" t="s">
        <v>3</v>
      </c>
      <c r="E116" s="64">
        <v>0</v>
      </c>
      <c r="F116" s="49"/>
      <c r="X116" s="57" t="s">
        <v>258</v>
      </c>
    </row>
    <row r="117" spans="1:24" ht="22.15" customHeight="1" thickTop="1" thickBot="1" x14ac:dyDescent="0.25">
      <c r="A117" s="2">
        <v>5</v>
      </c>
      <c r="B117" s="103" t="s">
        <v>62</v>
      </c>
      <c r="C117" s="104"/>
      <c r="D117" s="104"/>
      <c r="E117" s="104"/>
      <c r="F117" s="105"/>
      <c r="X117" s="57" t="s">
        <v>303</v>
      </c>
    </row>
    <row r="118" spans="1:24" ht="14.25" customHeight="1" thickTop="1" thickBot="1" x14ac:dyDescent="0.25">
      <c r="A118" s="3">
        <v>5.01</v>
      </c>
      <c r="B118" s="106">
        <v>34</v>
      </c>
      <c r="C118" s="107" t="s">
        <v>27</v>
      </c>
      <c r="D118" s="71" t="s">
        <v>14</v>
      </c>
      <c r="E118" s="36">
        <v>0</v>
      </c>
      <c r="F118" s="48"/>
      <c r="X118" s="57" t="s">
        <v>259</v>
      </c>
    </row>
    <row r="119" spans="1:24" ht="14.25" customHeight="1" thickBot="1" x14ac:dyDescent="0.25">
      <c r="A119" s="3"/>
      <c r="B119" s="98"/>
      <c r="C119" s="96"/>
      <c r="D119" s="71" t="s">
        <v>15</v>
      </c>
      <c r="E119" s="36">
        <v>0</v>
      </c>
      <c r="F119" s="48"/>
      <c r="X119" s="57" t="s">
        <v>165</v>
      </c>
    </row>
    <row r="120" spans="1:24" ht="14.25" customHeight="1" thickBot="1" x14ac:dyDescent="0.25">
      <c r="A120" s="3"/>
      <c r="B120" s="101"/>
      <c r="C120" s="102"/>
      <c r="D120" s="72" t="s">
        <v>3</v>
      </c>
      <c r="E120" s="11">
        <f>SUM(E118:E119)</f>
        <v>0</v>
      </c>
      <c r="F120" s="49"/>
      <c r="X120" s="57" t="s">
        <v>166</v>
      </c>
    </row>
    <row r="121" spans="1:24" ht="14.25" customHeight="1" thickTop="1" thickBot="1" x14ac:dyDescent="0.25">
      <c r="A121" s="3">
        <v>5.0199999999999996</v>
      </c>
      <c r="B121" s="106">
        <v>35</v>
      </c>
      <c r="C121" s="107" t="s">
        <v>28</v>
      </c>
      <c r="D121" s="71" t="s">
        <v>14</v>
      </c>
      <c r="E121" s="36">
        <v>0</v>
      </c>
      <c r="F121" s="48"/>
      <c r="X121" s="57" t="s">
        <v>167</v>
      </c>
    </row>
    <row r="122" spans="1:24" ht="14.25" customHeight="1" thickBot="1" x14ac:dyDescent="0.25">
      <c r="A122" s="3"/>
      <c r="B122" s="98"/>
      <c r="C122" s="96"/>
      <c r="D122" s="71" t="s">
        <v>15</v>
      </c>
      <c r="E122" s="36">
        <v>0</v>
      </c>
      <c r="F122" s="48"/>
      <c r="X122" s="57" t="s">
        <v>168</v>
      </c>
    </row>
    <row r="123" spans="1:24" ht="14.25" customHeight="1" thickBot="1" x14ac:dyDescent="0.25">
      <c r="A123" s="3"/>
      <c r="B123" s="101"/>
      <c r="C123" s="102"/>
      <c r="D123" s="72" t="s">
        <v>3</v>
      </c>
      <c r="E123" s="11">
        <f>SUM(E121:E122)</f>
        <v>0</v>
      </c>
      <c r="F123" s="49"/>
      <c r="X123" s="57" t="s">
        <v>260</v>
      </c>
    </row>
    <row r="124" spans="1:24" ht="14.25" customHeight="1" thickTop="1" thickBot="1" x14ac:dyDescent="0.25">
      <c r="A124" s="3">
        <v>5.03</v>
      </c>
      <c r="B124" s="106">
        <v>36</v>
      </c>
      <c r="C124" s="107" t="s">
        <v>29</v>
      </c>
      <c r="D124" s="71" t="s">
        <v>14</v>
      </c>
      <c r="E124" s="36">
        <v>0</v>
      </c>
      <c r="F124" s="48"/>
      <c r="X124" s="57" t="s">
        <v>169</v>
      </c>
    </row>
    <row r="125" spans="1:24" ht="14.25" customHeight="1" thickBot="1" x14ac:dyDescent="0.25">
      <c r="A125" s="3"/>
      <c r="B125" s="98"/>
      <c r="C125" s="96"/>
      <c r="D125" s="74" t="s">
        <v>15</v>
      </c>
      <c r="E125" s="62">
        <v>0</v>
      </c>
      <c r="F125" s="48"/>
      <c r="X125" s="57" t="s">
        <v>261</v>
      </c>
    </row>
    <row r="126" spans="1:24" ht="14.25" customHeight="1" thickTop="1" thickBot="1" x14ac:dyDescent="0.25">
      <c r="A126" s="3"/>
      <c r="B126" s="101"/>
      <c r="C126" s="102"/>
      <c r="D126" s="72" t="s">
        <v>3</v>
      </c>
      <c r="E126" s="11">
        <f>SUM(E124:E125)</f>
        <v>0</v>
      </c>
      <c r="F126" s="49"/>
      <c r="X126" s="57" t="s">
        <v>314</v>
      </c>
    </row>
    <row r="127" spans="1:24" ht="14.25" customHeight="1" thickTop="1" thickBot="1" x14ac:dyDescent="0.25">
      <c r="A127" s="3">
        <v>5.04</v>
      </c>
      <c r="B127" s="106">
        <v>37</v>
      </c>
      <c r="C127" s="107" t="s">
        <v>63</v>
      </c>
      <c r="D127" s="71" t="s">
        <v>14</v>
      </c>
      <c r="E127" s="36">
        <v>0</v>
      </c>
      <c r="F127" s="48"/>
      <c r="X127" s="57" t="s">
        <v>262</v>
      </c>
    </row>
    <row r="128" spans="1:24" ht="14.25" customHeight="1" thickBot="1" x14ac:dyDescent="0.25">
      <c r="A128" s="3"/>
      <c r="B128" s="98"/>
      <c r="C128" s="96"/>
      <c r="D128" s="71" t="s">
        <v>15</v>
      </c>
      <c r="E128" s="36">
        <v>0</v>
      </c>
      <c r="F128" s="48"/>
      <c r="X128" s="57" t="s">
        <v>170</v>
      </c>
    </row>
    <row r="129" spans="1:24" ht="14.25" customHeight="1" thickBot="1" x14ac:dyDescent="0.25">
      <c r="A129" s="3"/>
      <c r="B129" s="101"/>
      <c r="C129" s="102"/>
      <c r="D129" s="72" t="s">
        <v>3</v>
      </c>
      <c r="E129" s="11">
        <f>SUM(E127:E128)</f>
        <v>0</v>
      </c>
      <c r="F129" s="49"/>
      <c r="X129" s="57" t="s">
        <v>171</v>
      </c>
    </row>
    <row r="130" spans="1:24" ht="14.25" customHeight="1" thickTop="1" thickBot="1" x14ac:dyDescent="0.25">
      <c r="A130" s="3">
        <v>5.05</v>
      </c>
      <c r="B130" s="108">
        <v>38</v>
      </c>
      <c r="C130" s="107" t="s">
        <v>43</v>
      </c>
      <c r="D130" s="71" t="s">
        <v>14</v>
      </c>
      <c r="E130" s="36">
        <v>0</v>
      </c>
      <c r="F130" s="48"/>
      <c r="X130" s="57" t="s">
        <v>263</v>
      </c>
    </row>
    <row r="131" spans="1:24" ht="14.25" customHeight="1" thickBot="1" x14ac:dyDescent="0.25">
      <c r="A131" s="3"/>
      <c r="B131" s="109"/>
      <c r="C131" s="96"/>
      <c r="D131" s="71" t="s">
        <v>15</v>
      </c>
      <c r="E131" s="36">
        <v>0</v>
      </c>
      <c r="F131" s="48"/>
      <c r="X131" s="57" t="s">
        <v>172</v>
      </c>
    </row>
    <row r="132" spans="1:24" ht="14.25" customHeight="1" thickBot="1" x14ac:dyDescent="0.25">
      <c r="A132" s="3"/>
      <c r="B132" s="110"/>
      <c r="C132" s="102"/>
      <c r="D132" s="72" t="s">
        <v>3</v>
      </c>
      <c r="E132" s="11">
        <f>SUM(E130:E131)</f>
        <v>0</v>
      </c>
      <c r="F132" s="49"/>
      <c r="X132" s="57" t="s">
        <v>264</v>
      </c>
    </row>
    <row r="133" spans="1:24" ht="14.25" customHeight="1" thickTop="1" thickBot="1" x14ac:dyDescent="0.25">
      <c r="A133" s="3">
        <v>5.0599999999999996</v>
      </c>
      <c r="B133" s="108">
        <v>39</v>
      </c>
      <c r="C133" s="107" t="s">
        <v>44</v>
      </c>
      <c r="D133" s="71" t="s">
        <v>14</v>
      </c>
      <c r="E133" s="63">
        <v>0</v>
      </c>
      <c r="F133" s="48"/>
      <c r="X133" s="57" t="s">
        <v>265</v>
      </c>
    </row>
    <row r="134" spans="1:24" ht="14.25" customHeight="1" thickBot="1" x14ac:dyDescent="0.25">
      <c r="A134" s="3"/>
      <c r="B134" s="109"/>
      <c r="C134" s="96"/>
      <c r="D134" s="71" t="s">
        <v>15</v>
      </c>
      <c r="E134" s="63">
        <v>0</v>
      </c>
      <c r="F134" s="48"/>
      <c r="X134" s="57" t="s">
        <v>266</v>
      </c>
    </row>
    <row r="135" spans="1:24" ht="14.25" customHeight="1" thickBot="1" x14ac:dyDescent="0.25">
      <c r="A135" s="3"/>
      <c r="B135" s="115"/>
      <c r="C135" s="97"/>
      <c r="D135" s="72" t="s">
        <v>3</v>
      </c>
      <c r="E135" s="39">
        <f>SUM(E133:E134)</f>
        <v>0</v>
      </c>
      <c r="F135" s="49"/>
      <c r="X135" s="57" t="s">
        <v>267</v>
      </c>
    </row>
    <row r="136" spans="1:24" ht="14.25" customHeight="1" thickTop="1" thickBot="1" x14ac:dyDescent="0.25">
      <c r="A136" s="3">
        <v>5.07</v>
      </c>
      <c r="B136" s="100">
        <v>40</v>
      </c>
      <c r="C136" s="95" t="s">
        <v>55</v>
      </c>
      <c r="D136" s="71" t="s">
        <v>14</v>
      </c>
      <c r="E136" s="63">
        <v>0</v>
      </c>
      <c r="F136" s="48"/>
      <c r="X136" s="57" t="s">
        <v>173</v>
      </c>
    </row>
    <row r="137" spans="1:24" ht="14.25" customHeight="1" thickBot="1" x14ac:dyDescent="0.25">
      <c r="A137" s="3"/>
      <c r="B137" s="98"/>
      <c r="C137" s="96"/>
      <c r="D137" s="71" t="s">
        <v>15</v>
      </c>
      <c r="E137" s="63">
        <v>0</v>
      </c>
      <c r="F137" s="48"/>
      <c r="X137" s="57" t="s">
        <v>174</v>
      </c>
    </row>
    <row r="138" spans="1:24" ht="14.25" customHeight="1" thickBot="1" x14ac:dyDescent="0.25">
      <c r="A138" s="3"/>
      <c r="B138" s="99"/>
      <c r="C138" s="97"/>
      <c r="D138" s="72" t="s">
        <v>3</v>
      </c>
      <c r="E138" s="39">
        <f>SUM(E136:E137)</f>
        <v>0</v>
      </c>
      <c r="F138" s="49"/>
      <c r="X138" s="57" t="s">
        <v>175</v>
      </c>
    </row>
    <row r="139" spans="1:24" ht="14.25" customHeight="1" thickTop="1" thickBot="1" x14ac:dyDescent="0.25">
      <c r="A139" s="3">
        <v>5.08</v>
      </c>
      <c r="B139" s="111">
        <v>41</v>
      </c>
      <c r="C139" s="112" t="s">
        <v>87</v>
      </c>
      <c r="D139" s="71" t="s">
        <v>14</v>
      </c>
      <c r="E139" s="63">
        <v>0</v>
      </c>
      <c r="F139" s="48"/>
      <c r="X139" s="57" t="s">
        <v>268</v>
      </c>
    </row>
    <row r="140" spans="1:24" ht="14.25" customHeight="1" thickBot="1" x14ac:dyDescent="0.25">
      <c r="A140" s="3"/>
      <c r="B140" s="109"/>
      <c r="C140" s="113"/>
      <c r="D140" s="71" t="s">
        <v>15</v>
      </c>
      <c r="E140" s="63">
        <v>0</v>
      </c>
      <c r="F140" s="48"/>
      <c r="X140" s="57" t="s">
        <v>176</v>
      </c>
    </row>
    <row r="141" spans="1:24" ht="14.25" customHeight="1" thickBot="1" x14ac:dyDescent="0.25">
      <c r="A141" s="3"/>
      <c r="B141" s="110"/>
      <c r="C141" s="114"/>
      <c r="D141" s="72" t="s">
        <v>3</v>
      </c>
      <c r="E141" s="64">
        <v>0</v>
      </c>
      <c r="F141" s="49"/>
      <c r="X141" s="57" t="s">
        <v>177</v>
      </c>
    </row>
    <row r="142" spans="1:24" ht="14.25" customHeight="1" thickTop="1" thickBot="1" x14ac:dyDescent="0.25">
      <c r="A142" s="3">
        <v>5.09</v>
      </c>
      <c r="B142" s="106">
        <v>42</v>
      </c>
      <c r="C142" s="107" t="s">
        <v>64</v>
      </c>
      <c r="D142" s="71" t="s">
        <v>14</v>
      </c>
      <c r="E142" s="36">
        <v>0</v>
      </c>
      <c r="F142" s="48"/>
      <c r="X142" s="57" t="s">
        <v>178</v>
      </c>
    </row>
    <row r="143" spans="1:24" ht="14.25" customHeight="1" thickBot="1" x14ac:dyDescent="0.25">
      <c r="A143" s="3"/>
      <c r="B143" s="98"/>
      <c r="C143" s="96"/>
      <c r="D143" s="71" t="s">
        <v>15</v>
      </c>
      <c r="E143" s="36">
        <v>0</v>
      </c>
      <c r="F143" s="48"/>
      <c r="X143" s="57" t="s">
        <v>179</v>
      </c>
    </row>
    <row r="144" spans="1:24" ht="14.25" customHeight="1" thickBot="1" x14ac:dyDescent="0.25">
      <c r="A144" s="3"/>
      <c r="B144" s="99"/>
      <c r="C144" s="97"/>
      <c r="D144" s="72" t="s">
        <v>3</v>
      </c>
      <c r="E144" s="11">
        <f>SUM(E142:E143)</f>
        <v>0</v>
      </c>
      <c r="F144" s="49"/>
      <c r="X144" s="57" t="s">
        <v>269</v>
      </c>
    </row>
    <row r="145" spans="1:24" ht="14.25" customHeight="1" thickTop="1" thickBot="1" x14ac:dyDescent="0.25">
      <c r="A145" s="3">
        <v>5.0999999999999996</v>
      </c>
      <c r="B145" s="100">
        <v>43</v>
      </c>
      <c r="C145" s="95" t="s">
        <v>65</v>
      </c>
      <c r="D145" s="71" t="s">
        <v>14</v>
      </c>
      <c r="E145" s="63">
        <v>0</v>
      </c>
      <c r="F145" s="48"/>
      <c r="X145" s="57" t="s">
        <v>270</v>
      </c>
    </row>
    <row r="146" spans="1:24" ht="14.25" customHeight="1" thickBot="1" x14ac:dyDescent="0.25">
      <c r="A146" s="3"/>
      <c r="B146" s="98"/>
      <c r="C146" s="96"/>
      <c r="D146" s="71" t="s">
        <v>15</v>
      </c>
      <c r="E146" s="63">
        <v>0</v>
      </c>
      <c r="F146" s="48"/>
      <c r="X146" s="57" t="s">
        <v>180</v>
      </c>
    </row>
    <row r="147" spans="1:24" ht="14.25" customHeight="1" thickBot="1" x14ac:dyDescent="0.25">
      <c r="A147" s="3"/>
      <c r="B147" s="99"/>
      <c r="C147" s="97"/>
      <c r="D147" s="72" t="s">
        <v>3</v>
      </c>
      <c r="E147" s="39">
        <f>SUM(E145:E146)</f>
        <v>0</v>
      </c>
      <c r="F147" s="49"/>
      <c r="X147" s="57" t="s">
        <v>272</v>
      </c>
    </row>
    <row r="148" spans="1:24" ht="22.15" customHeight="1" thickTop="1" thickBot="1" x14ac:dyDescent="0.25">
      <c r="A148" s="2">
        <v>6</v>
      </c>
      <c r="B148" s="116" t="s">
        <v>66</v>
      </c>
      <c r="C148" s="117"/>
      <c r="D148" s="117"/>
      <c r="E148" s="117"/>
      <c r="F148" s="118"/>
      <c r="X148" s="57" t="s">
        <v>271</v>
      </c>
    </row>
    <row r="149" spans="1:24" ht="14.25" customHeight="1" thickBot="1" x14ac:dyDescent="0.25">
      <c r="A149" s="3">
        <v>6.01</v>
      </c>
      <c r="B149" s="109">
        <v>44</v>
      </c>
      <c r="C149" s="96" t="s">
        <v>67</v>
      </c>
      <c r="D149" s="71" t="s">
        <v>14</v>
      </c>
      <c r="E149" s="36">
        <v>0</v>
      </c>
      <c r="F149" s="48"/>
      <c r="X149" s="57" t="s">
        <v>273</v>
      </c>
    </row>
    <row r="150" spans="1:24" ht="14.25" customHeight="1" thickBot="1" x14ac:dyDescent="0.25">
      <c r="A150" s="3"/>
      <c r="B150" s="109"/>
      <c r="C150" s="96"/>
      <c r="D150" s="71" t="s">
        <v>15</v>
      </c>
      <c r="E150" s="36">
        <v>0</v>
      </c>
      <c r="F150" s="48"/>
      <c r="X150" s="57" t="s">
        <v>225</v>
      </c>
    </row>
    <row r="151" spans="1:24" ht="14.25" customHeight="1" thickBot="1" x14ac:dyDescent="0.25">
      <c r="A151" s="3"/>
      <c r="B151" s="115"/>
      <c r="C151" s="97"/>
      <c r="D151" s="72" t="s">
        <v>3</v>
      </c>
      <c r="E151" s="11">
        <f>SUM(E149:E150)</f>
        <v>0</v>
      </c>
      <c r="F151" s="49"/>
      <c r="X151" s="57" t="s">
        <v>226</v>
      </c>
    </row>
    <row r="152" spans="1:24" ht="14.25" customHeight="1" thickTop="1" thickBot="1" x14ac:dyDescent="0.25">
      <c r="A152" s="3">
        <v>6.02</v>
      </c>
      <c r="B152" s="111">
        <v>45</v>
      </c>
      <c r="C152" s="95" t="s">
        <v>30</v>
      </c>
      <c r="D152" s="71" t="s">
        <v>14</v>
      </c>
      <c r="E152" s="36">
        <v>0</v>
      </c>
      <c r="F152" s="48"/>
      <c r="X152" s="57" t="s">
        <v>274</v>
      </c>
    </row>
    <row r="153" spans="1:24" ht="14.25" customHeight="1" thickBot="1" x14ac:dyDescent="0.25">
      <c r="A153" s="3"/>
      <c r="B153" s="109"/>
      <c r="C153" s="96"/>
      <c r="D153" s="71" t="s">
        <v>15</v>
      </c>
      <c r="E153" s="36">
        <v>0</v>
      </c>
      <c r="F153" s="48"/>
      <c r="X153" s="57" t="s">
        <v>312</v>
      </c>
    </row>
    <row r="154" spans="1:24" ht="14.25" customHeight="1" thickBot="1" x14ac:dyDescent="0.25">
      <c r="A154" s="3"/>
      <c r="B154" s="115"/>
      <c r="C154" s="97"/>
      <c r="D154" s="72" t="s">
        <v>3</v>
      </c>
      <c r="E154" s="11">
        <f>SUM(E152:E153)</f>
        <v>0</v>
      </c>
      <c r="F154" s="49"/>
      <c r="X154" s="57" t="s">
        <v>275</v>
      </c>
    </row>
    <row r="155" spans="1:24" ht="14.25" customHeight="1" thickTop="1" thickBot="1" x14ac:dyDescent="0.25">
      <c r="A155" s="3">
        <v>6.03</v>
      </c>
      <c r="B155" s="111">
        <v>46</v>
      </c>
      <c r="C155" s="95" t="s">
        <v>31</v>
      </c>
      <c r="D155" s="71" t="s">
        <v>14</v>
      </c>
      <c r="E155" s="36">
        <v>0</v>
      </c>
      <c r="F155" s="48"/>
      <c r="X155" s="57" t="s">
        <v>181</v>
      </c>
    </row>
    <row r="156" spans="1:24" ht="14.25" customHeight="1" thickBot="1" x14ac:dyDescent="0.25">
      <c r="A156" s="3"/>
      <c r="B156" s="109"/>
      <c r="C156" s="96"/>
      <c r="D156" s="71" t="s">
        <v>15</v>
      </c>
      <c r="E156" s="36">
        <v>0</v>
      </c>
      <c r="F156" s="48"/>
      <c r="X156" s="57" t="s">
        <v>182</v>
      </c>
    </row>
    <row r="157" spans="1:24" ht="14.25" customHeight="1" thickBot="1" x14ac:dyDescent="0.25">
      <c r="A157" s="3"/>
      <c r="B157" s="110"/>
      <c r="C157" s="102"/>
      <c r="D157" s="72" t="s">
        <v>3</v>
      </c>
      <c r="E157" s="11">
        <f>SUM(E155:E156)</f>
        <v>0</v>
      </c>
      <c r="F157" s="49"/>
      <c r="X157" s="57" t="s">
        <v>276</v>
      </c>
    </row>
    <row r="158" spans="1:24" ht="14.25" customHeight="1" thickTop="1" thickBot="1" x14ac:dyDescent="0.25">
      <c r="A158" s="3">
        <v>6.04</v>
      </c>
      <c r="B158" s="108">
        <v>47</v>
      </c>
      <c r="C158" s="107" t="s">
        <v>32</v>
      </c>
      <c r="D158" s="71" t="s">
        <v>14</v>
      </c>
      <c r="E158" s="36">
        <v>0</v>
      </c>
      <c r="F158" s="48"/>
      <c r="X158" s="57" t="s">
        <v>183</v>
      </c>
    </row>
    <row r="159" spans="1:24" ht="14.25" customHeight="1" thickBot="1" x14ac:dyDescent="0.25">
      <c r="A159" s="3"/>
      <c r="B159" s="109"/>
      <c r="C159" s="96"/>
      <c r="D159" s="71" t="s">
        <v>15</v>
      </c>
      <c r="E159" s="36">
        <v>0</v>
      </c>
      <c r="F159" s="48"/>
      <c r="X159" s="57" t="s">
        <v>277</v>
      </c>
    </row>
    <row r="160" spans="1:24" ht="14.25" customHeight="1" thickBot="1" x14ac:dyDescent="0.25">
      <c r="A160" s="3"/>
      <c r="B160" s="115"/>
      <c r="C160" s="97"/>
      <c r="D160" s="72" t="s">
        <v>3</v>
      </c>
      <c r="E160" s="11">
        <f>SUM(E158:E159)</f>
        <v>0</v>
      </c>
      <c r="F160" s="49"/>
      <c r="X160" s="57" t="s">
        <v>278</v>
      </c>
    </row>
    <row r="161" spans="1:24" ht="14.25" customHeight="1" thickTop="1" thickBot="1" x14ac:dyDescent="0.25">
      <c r="A161" s="3">
        <v>6.05</v>
      </c>
      <c r="B161" s="111">
        <v>48</v>
      </c>
      <c r="C161" s="95" t="s">
        <v>33</v>
      </c>
      <c r="D161" s="71" t="s">
        <v>14</v>
      </c>
      <c r="E161" s="36">
        <v>0</v>
      </c>
      <c r="F161" s="48"/>
      <c r="X161" s="57" t="s">
        <v>279</v>
      </c>
    </row>
    <row r="162" spans="1:24" ht="14.25" customHeight="1" thickBot="1" x14ac:dyDescent="0.25">
      <c r="A162" s="3"/>
      <c r="B162" s="109"/>
      <c r="C162" s="96"/>
      <c r="D162" s="71" t="s">
        <v>15</v>
      </c>
      <c r="E162" s="36">
        <v>0</v>
      </c>
      <c r="F162" s="48"/>
      <c r="X162" s="57" t="s">
        <v>280</v>
      </c>
    </row>
    <row r="163" spans="1:24" ht="14.25" customHeight="1" thickBot="1" x14ac:dyDescent="0.25">
      <c r="A163" s="3"/>
      <c r="B163" s="115"/>
      <c r="C163" s="97"/>
      <c r="D163" s="72" t="s">
        <v>3</v>
      </c>
      <c r="E163" s="11">
        <f>SUM(E161:E162)</f>
        <v>0</v>
      </c>
      <c r="F163" s="49"/>
      <c r="X163" s="57" t="s">
        <v>184</v>
      </c>
    </row>
    <row r="164" spans="1:24" ht="14.25" customHeight="1" thickTop="1" thickBot="1" x14ac:dyDescent="0.25">
      <c r="A164" s="3">
        <v>6.06</v>
      </c>
      <c r="B164" s="111">
        <v>49</v>
      </c>
      <c r="C164" s="95" t="s">
        <v>68</v>
      </c>
      <c r="D164" s="71" t="s">
        <v>14</v>
      </c>
      <c r="E164" s="36">
        <v>0</v>
      </c>
      <c r="F164" s="48"/>
      <c r="X164" s="57" t="s">
        <v>308</v>
      </c>
    </row>
    <row r="165" spans="1:24" ht="14.25" customHeight="1" thickBot="1" x14ac:dyDescent="0.25">
      <c r="A165" s="3"/>
      <c r="B165" s="109"/>
      <c r="C165" s="96"/>
      <c r="D165" s="71" t="s">
        <v>15</v>
      </c>
      <c r="E165" s="36">
        <v>0</v>
      </c>
      <c r="F165" s="48"/>
      <c r="X165" s="57" t="s">
        <v>281</v>
      </c>
    </row>
    <row r="166" spans="1:24" ht="14.25" customHeight="1" thickBot="1" x14ac:dyDescent="0.25">
      <c r="A166" s="3"/>
      <c r="B166" s="115"/>
      <c r="C166" s="97"/>
      <c r="D166" s="72" t="s">
        <v>3</v>
      </c>
      <c r="E166" s="11">
        <f>SUM(E164:E165)</f>
        <v>0</v>
      </c>
      <c r="F166" s="49"/>
      <c r="X166" s="57" t="s">
        <v>185</v>
      </c>
    </row>
    <row r="167" spans="1:24" ht="14.25" customHeight="1" thickTop="1" thickBot="1" x14ac:dyDescent="0.25">
      <c r="A167" s="3">
        <v>6.07</v>
      </c>
      <c r="B167" s="111">
        <v>50</v>
      </c>
      <c r="C167" s="95" t="s">
        <v>43</v>
      </c>
      <c r="D167" s="71" t="s">
        <v>14</v>
      </c>
      <c r="E167" s="36">
        <v>0</v>
      </c>
      <c r="F167" s="48"/>
      <c r="X167" s="57" t="s">
        <v>288</v>
      </c>
    </row>
    <row r="168" spans="1:24" ht="14.25" customHeight="1" thickBot="1" x14ac:dyDescent="0.25">
      <c r="A168" s="3"/>
      <c r="B168" s="109"/>
      <c r="C168" s="96"/>
      <c r="D168" s="71" t="s">
        <v>15</v>
      </c>
      <c r="E168" s="36">
        <v>0</v>
      </c>
      <c r="F168" s="48"/>
      <c r="X168" s="57" t="s">
        <v>186</v>
      </c>
    </row>
    <row r="169" spans="1:24" ht="14.25" customHeight="1" thickBot="1" x14ac:dyDescent="0.25">
      <c r="A169" s="3"/>
      <c r="B169" s="115"/>
      <c r="C169" s="97"/>
      <c r="D169" s="72" t="s">
        <v>3</v>
      </c>
      <c r="E169" s="11">
        <f>SUM(E167:E168)</f>
        <v>0</v>
      </c>
      <c r="F169" s="49"/>
      <c r="X169" s="57" t="s">
        <v>282</v>
      </c>
    </row>
    <row r="170" spans="1:24" ht="14.25" customHeight="1" thickTop="1" thickBot="1" x14ac:dyDescent="0.25">
      <c r="A170" s="3">
        <v>6.08</v>
      </c>
      <c r="B170" s="111">
        <v>51</v>
      </c>
      <c r="C170" s="95" t="s">
        <v>44</v>
      </c>
      <c r="D170" s="71" t="s">
        <v>14</v>
      </c>
      <c r="E170" s="63">
        <v>0</v>
      </c>
      <c r="F170" s="48"/>
      <c r="X170" s="57" t="s">
        <v>187</v>
      </c>
    </row>
    <row r="171" spans="1:24" ht="14.25" customHeight="1" thickBot="1" x14ac:dyDescent="0.25">
      <c r="A171" s="3"/>
      <c r="B171" s="109"/>
      <c r="C171" s="96"/>
      <c r="D171" s="71" t="s">
        <v>15</v>
      </c>
      <c r="E171" s="63">
        <v>0</v>
      </c>
      <c r="F171" s="48"/>
      <c r="X171" s="57" t="s">
        <v>188</v>
      </c>
    </row>
    <row r="172" spans="1:24" ht="14.25" customHeight="1" thickBot="1" x14ac:dyDescent="0.25">
      <c r="A172" s="3"/>
      <c r="B172" s="110"/>
      <c r="C172" s="102"/>
      <c r="D172" s="72" t="s">
        <v>3</v>
      </c>
      <c r="E172" s="39">
        <f>SUM(E170:E171)</f>
        <v>0</v>
      </c>
      <c r="F172" s="49"/>
      <c r="X172" s="57" t="s">
        <v>189</v>
      </c>
    </row>
    <row r="173" spans="1:24" ht="14.25" customHeight="1" thickTop="1" thickBot="1" x14ac:dyDescent="0.25">
      <c r="A173" s="3">
        <v>6.09</v>
      </c>
      <c r="B173" s="106">
        <v>52</v>
      </c>
      <c r="C173" s="107" t="s">
        <v>58</v>
      </c>
      <c r="D173" s="71" t="s">
        <v>14</v>
      </c>
      <c r="E173" s="63">
        <v>0</v>
      </c>
      <c r="F173" s="48"/>
      <c r="X173" s="57" t="s">
        <v>318</v>
      </c>
    </row>
    <row r="174" spans="1:24" ht="14.25" customHeight="1" thickBot="1" x14ac:dyDescent="0.25">
      <c r="A174" s="3"/>
      <c r="B174" s="98"/>
      <c r="C174" s="96"/>
      <c r="D174" s="71" t="s">
        <v>15</v>
      </c>
      <c r="E174" s="63">
        <v>0</v>
      </c>
      <c r="F174" s="48"/>
      <c r="X174" s="57" t="s">
        <v>289</v>
      </c>
    </row>
    <row r="175" spans="1:24" ht="14.25" customHeight="1" thickBot="1" x14ac:dyDescent="0.25">
      <c r="A175" s="3"/>
      <c r="B175" s="101"/>
      <c r="C175" s="102"/>
      <c r="D175" s="72" t="s">
        <v>3</v>
      </c>
      <c r="E175" s="39">
        <f>SUM(E173:E174)</f>
        <v>0</v>
      </c>
      <c r="F175" s="49"/>
      <c r="X175" s="57" t="s">
        <v>283</v>
      </c>
    </row>
    <row r="176" spans="1:24" ht="14.25" customHeight="1" thickTop="1" thickBot="1" x14ac:dyDescent="0.25">
      <c r="A176" s="3">
        <v>6.1</v>
      </c>
      <c r="B176" s="108">
        <v>53</v>
      </c>
      <c r="C176" s="107" t="s">
        <v>88</v>
      </c>
      <c r="D176" s="71" t="s">
        <v>14</v>
      </c>
      <c r="E176" s="63">
        <v>0</v>
      </c>
      <c r="F176" s="48"/>
      <c r="X176" s="57" t="s">
        <v>190</v>
      </c>
    </row>
    <row r="177" spans="1:24" ht="14.25" customHeight="1" thickBot="1" x14ac:dyDescent="0.25">
      <c r="A177" s="3"/>
      <c r="B177" s="109"/>
      <c r="C177" s="96"/>
      <c r="D177" s="71" t="s">
        <v>15</v>
      </c>
      <c r="E177" s="63">
        <v>0</v>
      </c>
      <c r="F177" s="48"/>
      <c r="X177" s="57" t="s">
        <v>284</v>
      </c>
    </row>
    <row r="178" spans="1:24" ht="14.25" customHeight="1" thickBot="1" x14ac:dyDescent="0.25">
      <c r="A178" s="3"/>
      <c r="B178" s="110"/>
      <c r="C178" s="102"/>
      <c r="D178" s="72" t="s">
        <v>3</v>
      </c>
      <c r="E178" s="64">
        <v>0</v>
      </c>
      <c r="F178" s="49"/>
      <c r="X178" s="57" t="s">
        <v>285</v>
      </c>
    </row>
    <row r="179" spans="1:24" ht="22.15" customHeight="1" thickTop="1" thickBot="1" x14ac:dyDescent="0.25">
      <c r="A179" s="2">
        <v>7</v>
      </c>
      <c r="B179" s="103" t="s">
        <v>34</v>
      </c>
      <c r="C179" s="104"/>
      <c r="D179" s="104"/>
      <c r="E179" s="104"/>
      <c r="F179" s="105"/>
      <c r="X179" s="57" t="s">
        <v>287</v>
      </c>
    </row>
    <row r="180" spans="1:24" ht="14.25" customHeight="1" thickTop="1" thickBot="1" x14ac:dyDescent="0.25">
      <c r="A180" s="3">
        <v>7.01</v>
      </c>
      <c r="B180" s="108">
        <v>54</v>
      </c>
      <c r="C180" s="107" t="s">
        <v>35</v>
      </c>
      <c r="D180" s="71" t="s">
        <v>14</v>
      </c>
      <c r="E180" s="36">
        <v>0</v>
      </c>
      <c r="F180" s="48"/>
      <c r="X180" s="57" t="s">
        <v>191</v>
      </c>
    </row>
    <row r="181" spans="1:24" ht="14.25" customHeight="1" thickBot="1" x14ac:dyDescent="0.25">
      <c r="A181" s="3"/>
      <c r="B181" s="109"/>
      <c r="C181" s="96"/>
      <c r="D181" s="71" t="s">
        <v>15</v>
      </c>
      <c r="E181" s="36">
        <v>0</v>
      </c>
      <c r="F181" s="48"/>
      <c r="X181" s="57" t="s">
        <v>192</v>
      </c>
    </row>
    <row r="182" spans="1:24" ht="14.25" customHeight="1" thickBot="1" x14ac:dyDescent="0.25">
      <c r="A182" s="3"/>
      <c r="B182" s="115"/>
      <c r="C182" s="97"/>
      <c r="D182" s="72" t="s">
        <v>3</v>
      </c>
      <c r="E182" s="11">
        <f>SUM(E180:E181)</f>
        <v>0</v>
      </c>
      <c r="F182" s="49"/>
      <c r="X182" s="57" t="s">
        <v>290</v>
      </c>
    </row>
    <row r="183" spans="1:24" ht="14.25" customHeight="1" thickTop="1" thickBot="1" x14ac:dyDescent="0.25">
      <c r="A183" s="3">
        <v>7.02</v>
      </c>
      <c r="B183" s="100">
        <v>55</v>
      </c>
      <c r="C183" s="95" t="s">
        <v>18</v>
      </c>
      <c r="D183" s="71" t="s">
        <v>14</v>
      </c>
      <c r="E183" s="36">
        <v>0</v>
      </c>
      <c r="F183" s="48"/>
      <c r="X183" s="57" t="s">
        <v>193</v>
      </c>
    </row>
    <row r="184" spans="1:24" ht="14.25" customHeight="1" thickBot="1" x14ac:dyDescent="0.25">
      <c r="A184" s="3"/>
      <c r="B184" s="98"/>
      <c r="C184" s="96"/>
      <c r="D184" s="71" t="s">
        <v>15</v>
      </c>
      <c r="E184" s="36">
        <v>0</v>
      </c>
      <c r="F184" s="48"/>
      <c r="X184" s="57" t="s">
        <v>286</v>
      </c>
    </row>
    <row r="185" spans="1:24" ht="14.25" customHeight="1" thickBot="1" x14ac:dyDescent="0.25">
      <c r="A185" s="3"/>
      <c r="B185" s="101"/>
      <c r="C185" s="102"/>
      <c r="D185" s="72" t="s">
        <v>3</v>
      </c>
      <c r="E185" s="11">
        <f>SUM(E183:E184)</f>
        <v>0</v>
      </c>
      <c r="F185" s="49"/>
      <c r="X185" s="57" t="s">
        <v>293</v>
      </c>
    </row>
    <row r="186" spans="1:24" ht="14.25" customHeight="1" thickTop="1" thickBot="1" x14ac:dyDescent="0.25">
      <c r="A186" s="3">
        <v>7.03</v>
      </c>
      <c r="B186" s="108">
        <v>56</v>
      </c>
      <c r="C186" s="107" t="s">
        <v>76</v>
      </c>
      <c r="D186" s="71" t="s">
        <v>14</v>
      </c>
      <c r="E186" s="36">
        <v>0</v>
      </c>
      <c r="F186" s="48"/>
      <c r="X186" s="12" t="s">
        <v>315</v>
      </c>
    </row>
    <row r="187" spans="1:24" ht="14.25" customHeight="1" thickBot="1" x14ac:dyDescent="0.25">
      <c r="A187" s="3"/>
      <c r="B187" s="109"/>
      <c r="C187" s="96"/>
      <c r="D187" s="71" t="s">
        <v>15</v>
      </c>
      <c r="E187" s="36">
        <v>0</v>
      </c>
      <c r="F187" s="48"/>
      <c r="X187" s="57" t="s">
        <v>194</v>
      </c>
    </row>
    <row r="188" spans="1:24" ht="14.25" customHeight="1" thickBot="1" x14ac:dyDescent="0.25">
      <c r="A188" s="3"/>
      <c r="B188" s="115"/>
      <c r="C188" s="97"/>
      <c r="D188" s="72" t="s">
        <v>3</v>
      </c>
      <c r="E188" s="11">
        <f>SUM(E186:E187)</f>
        <v>0</v>
      </c>
      <c r="F188" s="49"/>
      <c r="X188" s="57" t="s">
        <v>195</v>
      </c>
    </row>
    <row r="189" spans="1:24" ht="14.25" customHeight="1" thickTop="1" thickBot="1" x14ac:dyDescent="0.25">
      <c r="A189" s="3">
        <v>7.04</v>
      </c>
      <c r="B189" s="111">
        <v>57</v>
      </c>
      <c r="C189" s="95" t="s">
        <v>77</v>
      </c>
      <c r="D189" s="71" t="s">
        <v>14</v>
      </c>
      <c r="E189" s="36">
        <v>0</v>
      </c>
      <c r="F189" s="48"/>
      <c r="X189" s="57" t="s">
        <v>291</v>
      </c>
    </row>
    <row r="190" spans="1:24" ht="14.25" customHeight="1" thickBot="1" x14ac:dyDescent="0.25">
      <c r="A190" s="3"/>
      <c r="B190" s="109"/>
      <c r="C190" s="96"/>
      <c r="D190" s="71" t="s">
        <v>15</v>
      </c>
      <c r="E190" s="36">
        <v>0</v>
      </c>
      <c r="F190" s="48"/>
      <c r="X190" s="57" t="s">
        <v>292</v>
      </c>
    </row>
    <row r="191" spans="1:24" ht="14.25" customHeight="1" thickBot="1" x14ac:dyDescent="0.25">
      <c r="A191" s="3"/>
      <c r="B191" s="110"/>
      <c r="C191" s="102"/>
      <c r="D191" s="72" t="s">
        <v>3</v>
      </c>
      <c r="E191" s="11">
        <f>SUM(E189:E190)</f>
        <v>0</v>
      </c>
      <c r="F191" s="49"/>
      <c r="X191" s="57" t="s">
        <v>309</v>
      </c>
    </row>
    <row r="192" spans="1:24" ht="14.25" customHeight="1" thickTop="1" thickBot="1" x14ac:dyDescent="0.25">
      <c r="A192" s="3">
        <v>7.05</v>
      </c>
      <c r="B192" s="108">
        <v>58</v>
      </c>
      <c r="C192" s="119" t="s">
        <v>78</v>
      </c>
      <c r="D192" s="71" t="s">
        <v>14</v>
      </c>
      <c r="E192" s="36">
        <v>0</v>
      </c>
      <c r="F192" s="48"/>
      <c r="X192" s="57" t="s">
        <v>196</v>
      </c>
    </row>
    <row r="193" spans="1:24" ht="14.25" customHeight="1" thickBot="1" x14ac:dyDescent="0.25">
      <c r="A193" s="3"/>
      <c r="B193" s="109"/>
      <c r="C193" s="113"/>
      <c r="D193" s="71" t="s">
        <v>15</v>
      </c>
      <c r="E193" s="36">
        <v>0</v>
      </c>
      <c r="F193" s="48"/>
      <c r="X193" s="57" t="s">
        <v>197</v>
      </c>
    </row>
    <row r="194" spans="1:24" ht="14.25" customHeight="1" thickBot="1" x14ac:dyDescent="0.25">
      <c r="A194" s="3"/>
      <c r="B194" s="115"/>
      <c r="C194" s="120"/>
      <c r="D194" s="72" t="s">
        <v>3</v>
      </c>
      <c r="E194" s="11">
        <f>SUM(E192:E193)</f>
        <v>0</v>
      </c>
      <c r="F194" s="49"/>
      <c r="X194" s="57" t="s">
        <v>198</v>
      </c>
    </row>
    <row r="195" spans="1:24" ht="14.25" customHeight="1" thickTop="1" thickBot="1" x14ac:dyDescent="0.25">
      <c r="A195" s="3">
        <v>7.06</v>
      </c>
      <c r="B195" s="111">
        <v>59</v>
      </c>
      <c r="C195" s="95" t="s">
        <v>48</v>
      </c>
      <c r="D195" s="71" t="s">
        <v>14</v>
      </c>
      <c r="E195" s="36">
        <v>0</v>
      </c>
      <c r="F195" s="48"/>
      <c r="X195" s="57" t="s">
        <v>302</v>
      </c>
    </row>
    <row r="196" spans="1:24" ht="14.25" customHeight="1" thickBot="1" x14ac:dyDescent="0.25">
      <c r="A196" s="3"/>
      <c r="B196" s="109"/>
      <c r="C196" s="96"/>
      <c r="D196" s="71" t="s">
        <v>15</v>
      </c>
      <c r="E196" s="36">
        <v>0</v>
      </c>
      <c r="F196" s="48"/>
      <c r="X196" s="57" t="s">
        <v>294</v>
      </c>
    </row>
    <row r="197" spans="1:24" ht="14.25" customHeight="1" thickBot="1" x14ac:dyDescent="0.25">
      <c r="A197" s="3"/>
      <c r="B197" s="115"/>
      <c r="C197" s="97"/>
      <c r="D197" s="72" t="s">
        <v>3</v>
      </c>
      <c r="E197" s="11">
        <f>SUM(E195:E196)</f>
        <v>0</v>
      </c>
      <c r="F197" s="49"/>
      <c r="X197" s="57" t="s">
        <v>199</v>
      </c>
    </row>
    <row r="198" spans="1:24" ht="14.25" customHeight="1" thickTop="1" thickBot="1" x14ac:dyDescent="0.25">
      <c r="A198" s="3">
        <v>7.07</v>
      </c>
      <c r="B198" s="111">
        <v>60</v>
      </c>
      <c r="C198" s="121" t="s">
        <v>44</v>
      </c>
      <c r="D198" s="71" t="s">
        <v>14</v>
      </c>
      <c r="E198" s="63">
        <v>0</v>
      </c>
      <c r="F198" s="48"/>
      <c r="X198" s="57" t="s">
        <v>295</v>
      </c>
    </row>
    <row r="199" spans="1:24" ht="14.25" customHeight="1" thickBot="1" x14ac:dyDescent="0.25">
      <c r="A199" s="3"/>
      <c r="B199" s="109"/>
      <c r="C199" s="122"/>
      <c r="D199" s="71" t="s">
        <v>15</v>
      </c>
      <c r="E199" s="63">
        <v>0</v>
      </c>
      <c r="F199" s="48"/>
      <c r="X199" s="57" t="s">
        <v>200</v>
      </c>
    </row>
    <row r="200" spans="1:24" ht="14.25" customHeight="1" thickBot="1" x14ac:dyDescent="0.25">
      <c r="A200" s="3"/>
      <c r="B200" s="115"/>
      <c r="C200" s="123"/>
      <c r="D200" s="72" t="s">
        <v>3</v>
      </c>
      <c r="E200" s="39">
        <f>SUM(E198:E199)</f>
        <v>0</v>
      </c>
      <c r="F200" s="49"/>
      <c r="X200" s="57" t="s">
        <v>296</v>
      </c>
    </row>
    <row r="201" spans="1:24" ht="14.25" customHeight="1" thickTop="1" thickBot="1" x14ac:dyDescent="0.25">
      <c r="A201" s="3">
        <v>7.08</v>
      </c>
      <c r="B201" s="100">
        <v>61</v>
      </c>
      <c r="C201" s="95" t="s">
        <v>55</v>
      </c>
      <c r="D201" s="71" t="s">
        <v>14</v>
      </c>
      <c r="E201" s="63">
        <v>0</v>
      </c>
      <c r="F201" s="48"/>
      <c r="X201" s="57" t="s">
        <v>201</v>
      </c>
    </row>
    <row r="202" spans="1:24" ht="14.25" customHeight="1" thickBot="1" x14ac:dyDescent="0.25">
      <c r="A202" s="3"/>
      <c r="B202" s="98"/>
      <c r="C202" s="96"/>
      <c r="D202" s="71" t="s">
        <v>15</v>
      </c>
      <c r="E202" s="63">
        <v>0</v>
      </c>
      <c r="F202" s="48"/>
      <c r="X202" s="57" t="s">
        <v>202</v>
      </c>
    </row>
    <row r="203" spans="1:24" ht="14.25" customHeight="1" thickBot="1" x14ac:dyDescent="0.25">
      <c r="A203" s="3"/>
      <c r="B203" s="99"/>
      <c r="C203" s="97"/>
      <c r="D203" s="72" t="s">
        <v>3</v>
      </c>
      <c r="E203" s="39">
        <f>SUM(E201:E202)</f>
        <v>0</v>
      </c>
      <c r="F203" s="49"/>
      <c r="X203" s="57" t="s">
        <v>297</v>
      </c>
    </row>
    <row r="204" spans="1:24" ht="14.25" customHeight="1" thickTop="1" thickBot="1" x14ac:dyDescent="0.25">
      <c r="A204" s="3">
        <v>7.09</v>
      </c>
      <c r="B204" s="111">
        <v>62</v>
      </c>
      <c r="C204" s="95" t="s">
        <v>89</v>
      </c>
      <c r="D204" s="71" t="s">
        <v>14</v>
      </c>
      <c r="E204" s="63">
        <v>0</v>
      </c>
      <c r="F204" s="43"/>
      <c r="X204" s="57" t="s">
        <v>203</v>
      </c>
    </row>
    <row r="205" spans="1:24" ht="14.25" customHeight="1" thickBot="1" x14ac:dyDescent="0.25">
      <c r="A205" s="3"/>
      <c r="B205" s="109"/>
      <c r="C205" s="96"/>
      <c r="D205" s="71" t="s">
        <v>15</v>
      </c>
      <c r="E205" s="63">
        <v>0</v>
      </c>
      <c r="F205" s="43"/>
      <c r="X205" s="57" t="s">
        <v>310</v>
      </c>
    </row>
    <row r="206" spans="1:24" ht="14.25" customHeight="1" thickBot="1" x14ac:dyDescent="0.25">
      <c r="A206" s="3"/>
      <c r="B206" s="115"/>
      <c r="C206" s="97"/>
      <c r="D206" s="72" t="s">
        <v>3</v>
      </c>
      <c r="E206" s="64">
        <v>0</v>
      </c>
      <c r="F206" s="38"/>
      <c r="X206" s="57" t="s">
        <v>204</v>
      </c>
    </row>
    <row r="207" spans="1:24" ht="22.15" customHeight="1" thickTop="1" thickBot="1" x14ac:dyDescent="0.25">
      <c r="A207" s="2">
        <v>8</v>
      </c>
      <c r="B207" s="124" t="s">
        <v>36</v>
      </c>
      <c r="C207" s="125"/>
      <c r="D207" s="125"/>
      <c r="E207" s="125"/>
      <c r="F207" s="126"/>
      <c r="X207" s="57" t="s">
        <v>298</v>
      </c>
    </row>
    <row r="208" spans="1:24" ht="14.25" customHeight="1" thickTop="1" thickBot="1" x14ac:dyDescent="0.25">
      <c r="A208" s="3">
        <v>8.01</v>
      </c>
      <c r="B208" s="108">
        <v>63</v>
      </c>
      <c r="C208" s="107" t="s">
        <v>37</v>
      </c>
      <c r="D208" s="71" t="s">
        <v>14</v>
      </c>
      <c r="E208" s="36">
        <v>0</v>
      </c>
      <c r="F208" s="48"/>
      <c r="X208" s="57" t="s">
        <v>205</v>
      </c>
    </row>
    <row r="209" spans="1:24" ht="14.25" customHeight="1" thickBot="1" x14ac:dyDescent="0.25">
      <c r="A209" s="3"/>
      <c r="B209" s="109"/>
      <c r="C209" s="96"/>
      <c r="D209" s="71" t="s">
        <v>15</v>
      </c>
      <c r="E209" s="36">
        <v>0</v>
      </c>
      <c r="F209" s="48"/>
      <c r="X209" s="57" t="s">
        <v>299</v>
      </c>
    </row>
    <row r="210" spans="1:24" ht="14.25" customHeight="1" thickBot="1" x14ac:dyDescent="0.25">
      <c r="A210" s="3"/>
      <c r="B210" s="115"/>
      <c r="C210" s="97"/>
      <c r="D210" s="72" t="s">
        <v>3</v>
      </c>
      <c r="E210" s="11">
        <f>SUM(E208:E209)</f>
        <v>0</v>
      </c>
      <c r="F210" s="49"/>
      <c r="X210" s="57" t="s">
        <v>300</v>
      </c>
    </row>
    <row r="211" spans="1:24" ht="14.25" customHeight="1" thickTop="1" thickBot="1" x14ac:dyDescent="0.25">
      <c r="A211" s="3">
        <v>8.02</v>
      </c>
      <c r="B211" s="111">
        <v>64</v>
      </c>
      <c r="C211" s="95" t="s">
        <v>79</v>
      </c>
      <c r="D211" s="71" t="s">
        <v>14</v>
      </c>
      <c r="E211" s="36">
        <v>0</v>
      </c>
      <c r="F211" s="48"/>
      <c r="X211" s="57" t="s">
        <v>206</v>
      </c>
    </row>
    <row r="212" spans="1:24" ht="14.25" customHeight="1" thickBot="1" x14ac:dyDescent="0.25">
      <c r="A212" s="3"/>
      <c r="B212" s="109"/>
      <c r="C212" s="96"/>
      <c r="D212" s="71" t="s">
        <v>15</v>
      </c>
      <c r="E212" s="36">
        <v>0</v>
      </c>
      <c r="F212" s="48"/>
      <c r="X212" s="57" t="s">
        <v>301</v>
      </c>
    </row>
    <row r="213" spans="1:24" ht="14.25" customHeight="1" thickBot="1" x14ac:dyDescent="0.25">
      <c r="A213" s="3"/>
      <c r="B213" s="110"/>
      <c r="C213" s="102"/>
      <c r="D213" s="72" t="s">
        <v>3</v>
      </c>
      <c r="E213" s="11">
        <f>SUM(E211:E212)</f>
        <v>0</v>
      </c>
      <c r="F213" s="49"/>
    </row>
    <row r="214" spans="1:24" ht="14.25" customHeight="1" thickTop="1" thickBot="1" x14ac:dyDescent="0.25">
      <c r="A214" s="3">
        <v>8.0299999999999994</v>
      </c>
      <c r="B214" s="108">
        <v>65</v>
      </c>
      <c r="C214" s="107" t="s">
        <v>80</v>
      </c>
      <c r="D214" s="71" t="s">
        <v>14</v>
      </c>
      <c r="E214" s="36">
        <v>0</v>
      </c>
      <c r="F214" s="48"/>
    </row>
    <row r="215" spans="1:24" ht="14.25" customHeight="1" thickBot="1" x14ac:dyDescent="0.25">
      <c r="A215" s="3"/>
      <c r="B215" s="109"/>
      <c r="C215" s="96"/>
      <c r="D215" s="71" t="s">
        <v>15</v>
      </c>
      <c r="E215" s="36">
        <v>0</v>
      </c>
      <c r="F215" s="48"/>
    </row>
    <row r="216" spans="1:24" ht="14.25" customHeight="1" thickBot="1" x14ac:dyDescent="0.25">
      <c r="A216" s="3"/>
      <c r="B216" s="115"/>
      <c r="C216" s="97"/>
      <c r="D216" s="72" t="s">
        <v>3</v>
      </c>
      <c r="E216" s="11">
        <f>SUM(E214:E215)</f>
        <v>0</v>
      </c>
      <c r="F216" s="49"/>
    </row>
    <row r="217" spans="1:24" ht="14.25" customHeight="1" thickTop="1" thickBot="1" x14ac:dyDescent="0.25">
      <c r="A217" s="3">
        <v>8.0399999999999991</v>
      </c>
      <c r="B217" s="111">
        <v>66</v>
      </c>
      <c r="C217" s="95" t="s">
        <v>69</v>
      </c>
      <c r="D217" s="71" t="s">
        <v>14</v>
      </c>
      <c r="E217" s="36">
        <v>0</v>
      </c>
      <c r="F217" s="48"/>
    </row>
    <row r="218" spans="1:24" ht="14.25" customHeight="1" thickBot="1" x14ac:dyDescent="0.25">
      <c r="A218" s="3"/>
      <c r="B218" s="109"/>
      <c r="C218" s="96"/>
      <c r="D218" s="71" t="s">
        <v>15</v>
      </c>
      <c r="E218" s="36">
        <v>0</v>
      </c>
      <c r="F218" s="48"/>
    </row>
    <row r="219" spans="1:24" ht="14.25" customHeight="1" thickBot="1" x14ac:dyDescent="0.25">
      <c r="A219" s="3"/>
      <c r="B219" s="115"/>
      <c r="C219" s="97"/>
      <c r="D219" s="72" t="s">
        <v>3</v>
      </c>
      <c r="E219" s="11">
        <f>SUM(E217:E218)</f>
        <v>0</v>
      </c>
      <c r="F219" s="49"/>
    </row>
    <row r="220" spans="1:24" ht="14.25" customHeight="1" thickTop="1" thickBot="1" x14ac:dyDescent="0.25">
      <c r="A220" s="3">
        <v>8.0500000000000007</v>
      </c>
      <c r="B220" s="111">
        <v>67</v>
      </c>
      <c r="C220" s="95" t="s">
        <v>43</v>
      </c>
      <c r="D220" s="71" t="s">
        <v>14</v>
      </c>
      <c r="E220" s="36">
        <v>0</v>
      </c>
      <c r="F220" s="48"/>
    </row>
    <row r="221" spans="1:24" ht="14.25" customHeight="1" thickBot="1" x14ac:dyDescent="0.25">
      <c r="A221" s="3"/>
      <c r="B221" s="109"/>
      <c r="C221" s="96"/>
      <c r="D221" s="71" t="s">
        <v>15</v>
      </c>
      <c r="E221" s="36">
        <v>0</v>
      </c>
      <c r="F221" s="48"/>
    </row>
    <row r="222" spans="1:24" ht="14.25" customHeight="1" thickBot="1" x14ac:dyDescent="0.25">
      <c r="A222" s="3"/>
      <c r="B222" s="110"/>
      <c r="C222" s="102"/>
      <c r="D222" s="72" t="s">
        <v>3</v>
      </c>
      <c r="E222" s="11">
        <f>SUM(E220:E221)</f>
        <v>0</v>
      </c>
      <c r="F222" s="49"/>
    </row>
    <row r="223" spans="1:24" ht="14.25" customHeight="1" thickTop="1" thickBot="1" x14ac:dyDescent="0.25">
      <c r="A223" s="3">
        <v>8.06</v>
      </c>
      <c r="B223" s="108">
        <v>68</v>
      </c>
      <c r="C223" s="107" t="s">
        <v>44</v>
      </c>
      <c r="D223" s="71" t="s">
        <v>14</v>
      </c>
      <c r="E223" s="63">
        <v>0</v>
      </c>
      <c r="F223" s="48"/>
    </row>
    <row r="224" spans="1:24" ht="14.25" customHeight="1" thickBot="1" x14ac:dyDescent="0.25">
      <c r="A224" s="3"/>
      <c r="B224" s="109"/>
      <c r="C224" s="96"/>
      <c r="D224" s="71" t="s">
        <v>15</v>
      </c>
      <c r="E224" s="63">
        <v>0</v>
      </c>
      <c r="F224" s="48"/>
    </row>
    <row r="225" spans="1:6" ht="14.25" customHeight="1" thickBot="1" x14ac:dyDescent="0.25">
      <c r="A225" s="3"/>
      <c r="B225" s="110"/>
      <c r="C225" s="102"/>
      <c r="D225" s="72" t="s">
        <v>3</v>
      </c>
      <c r="E225" s="39">
        <f>SUM(E223:E224)</f>
        <v>0</v>
      </c>
      <c r="F225" s="49"/>
    </row>
    <row r="226" spans="1:6" ht="14.25" customHeight="1" thickTop="1" thickBot="1" x14ac:dyDescent="0.25">
      <c r="A226" s="3">
        <v>8.07</v>
      </c>
      <c r="B226" s="106">
        <v>69</v>
      </c>
      <c r="C226" s="107" t="s">
        <v>55</v>
      </c>
      <c r="D226" s="71" t="s">
        <v>14</v>
      </c>
      <c r="E226" s="63">
        <v>0</v>
      </c>
      <c r="F226" s="48"/>
    </row>
    <row r="227" spans="1:6" ht="14.25" customHeight="1" thickBot="1" x14ac:dyDescent="0.25">
      <c r="A227" s="3"/>
      <c r="B227" s="98"/>
      <c r="C227" s="96"/>
      <c r="D227" s="71" t="s">
        <v>15</v>
      </c>
      <c r="E227" s="63">
        <v>0</v>
      </c>
      <c r="F227" s="48"/>
    </row>
    <row r="228" spans="1:6" ht="14.25" customHeight="1" thickBot="1" x14ac:dyDescent="0.25">
      <c r="A228" s="3"/>
      <c r="B228" s="99"/>
      <c r="C228" s="97"/>
      <c r="D228" s="72" t="s">
        <v>3</v>
      </c>
      <c r="E228" s="39">
        <f>SUM(E226:E227)</f>
        <v>0</v>
      </c>
      <c r="F228" s="49"/>
    </row>
    <row r="229" spans="1:6" ht="14.25" customHeight="1" thickTop="1" thickBot="1" x14ac:dyDescent="0.25">
      <c r="A229" s="3">
        <v>8.08</v>
      </c>
      <c r="B229" s="111">
        <v>70</v>
      </c>
      <c r="C229" s="121" t="s">
        <v>90</v>
      </c>
      <c r="D229" s="71" t="s">
        <v>14</v>
      </c>
      <c r="E229" s="63">
        <v>0</v>
      </c>
      <c r="F229" s="43"/>
    </row>
    <row r="230" spans="1:6" ht="14.25" customHeight="1" thickBot="1" x14ac:dyDescent="0.25">
      <c r="A230" s="3"/>
      <c r="B230" s="109"/>
      <c r="C230" s="122"/>
      <c r="D230" s="71" t="s">
        <v>15</v>
      </c>
      <c r="E230" s="63">
        <v>0</v>
      </c>
      <c r="F230" s="43"/>
    </row>
    <row r="231" spans="1:6" ht="14.25" customHeight="1" thickBot="1" x14ac:dyDescent="0.25">
      <c r="A231" s="3"/>
      <c r="B231" s="110"/>
      <c r="C231" s="128"/>
      <c r="D231" s="72" t="s">
        <v>3</v>
      </c>
      <c r="E231" s="64">
        <v>0</v>
      </c>
      <c r="F231" s="37"/>
    </row>
    <row r="232" spans="1:6" ht="22.15" customHeight="1" thickTop="1" thickBot="1" x14ac:dyDescent="0.25">
      <c r="A232" s="2">
        <v>9</v>
      </c>
      <c r="B232" s="135" t="s">
        <v>91</v>
      </c>
      <c r="C232" s="136"/>
      <c r="D232" s="136"/>
      <c r="E232" s="136"/>
      <c r="F232" s="137"/>
    </row>
    <row r="233" spans="1:6" ht="14.25" customHeight="1" thickTop="1" thickBot="1" x14ac:dyDescent="0.25">
      <c r="A233" s="3">
        <v>9.01</v>
      </c>
      <c r="B233" s="100">
        <v>71</v>
      </c>
      <c r="C233" s="95" t="s">
        <v>16</v>
      </c>
      <c r="D233" s="71" t="s">
        <v>14</v>
      </c>
      <c r="E233" s="36">
        <v>0</v>
      </c>
      <c r="F233" s="48"/>
    </row>
    <row r="234" spans="1:6" ht="14.25" customHeight="1" thickBot="1" x14ac:dyDescent="0.25">
      <c r="A234" s="3"/>
      <c r="B234" s="98"/>
      <c r="C234" s="96"/>
      <c r="D234" s="71" t="s">
        <v>15</v>
      </c>
      <c r="E234" s="36">
        <v>0</v>
      </c>
      <c r="F234" s="48"/>
    </row>
    <row r="235" spans="1:6" ht="14.25" customHeight="1" thickBot="1" x14ac:dyDescent="0.25">
      <c r="A235" s="3"/>
      <c r="B235" s="101"/>
      <c r="C235" s="102"/>
      <c r="D235" s="72" t="s">
        <v>3</v>
      </c>
      <c r="E235" s="11">
        <f>SUM(E233:E234)</f>
        <v>0</v>
      </c>
      <c r="F235" s="49"/>
    </row>
    <row r="236" spans="1:6" ht="14.25" customHeight="1" thickTop="1" thickBot="1" x14ac:dyDescent="0.25">
      <c r="A236" s="3">
        <v>9.02</v>
      </c>
      <c r="B236" s="106">
        <v>72</v>
      </c>
      <c r="C236" s="107" t="s">
        <v>18</v>
      </c>
      <c r="D236" s="71" t="s">
        <v>14</v>
      </c>
      <c r="E236" s="36">
        <v>0</v>
      </c>
      <c r="F236" s="48"/>
    </row>
    <row r="237" spans="1:6" ht="14.25" customHeight="1" thickBot="1" x14ac:dyDescent="0.25">
      <c r="A237" s="3"/>
      <c r="B237" s="98"/>
      <c r="C237" s="96"/>
      <c r="D237" s="71" t="s">
        <v>15</v>
      </c>
      <c r="E237" s="36">
        <v>0</v>
      </c>
      <c r="F237" s="48"/>
    </row>
    <row r="238" spans="1:6" ht="14.25" customHeight="1" thickBot="1" x14ac:dyDescent="0.25">
      <c r="A238" s="3"/>
      <c r="B238" s="99"/>
      <c r="C238" s="97"/>
      <c r="D238" s="72" t="s">
        <v>3</v>
      </c>
      <c r="E238" s="11">
        <f>SUM(E236:E237)</f>
        <v>0</v>
      </c>
      <c r="F238" s="49"/>
    </row>
    <row r="239" spans="1:6" ht="14.25" customHeight="1" thickTop="1" thickBot="1" x14ac:dyDescent="0.25">
      <c r="A239" s="3">
        <v>9.0299999999999994</v>
      </c>
      <c r="B239" s="100">
        <v>73</v>
      </c>
      <c r="C239" s="95" t="s">
        <v>19</v>
      </c>
      <c r="D239" s="71" t="s">
        <v>14</v>
      </c>
      <c r="E239" s="36">
        <v>0</v>
      </c>
      <c r="F239" s="48"/>
    </row>
    <row r="240" spans="1:6" ht="14.25" customHeight="1" thickBot="1" x14ac:dyDescent="0.25">
      <c r="A240" s="3"/>
      <c r="B240" s="98"/>
      <c r="C240" s="96"/>
      <c r="D240" s="71" t="s">
        <v>73</v>
      </c>
      <c r="E240" s="36">
        <v>0</v>
      </c>
      <c r="F240" s="48"/>
    </row>
    <row r="241" spans="1:6" ht="14.25" customHeight="1" thickBot="1" x14ac:dyDescent="0.25">
      <c r="A241" s="3"/>
      <c r="B241" s="101"/>
      <c r="C241" s="102"/>
      <c r="D241" s="72" t="s">
        <v>3</v>
      </c>
      <c r="E241" s="11">
        <f>SUM(E239:E240)</f>
        <v>0</v>
      </c>
      <c r="F241" s="49"/>
    </row>
    <row r="242" spans="1:6" ht="14.25" customHeight="1" thickTop="1" thickBot="1" x14ac:dyDescent="0.25">
      <c r="A242" s="3">
        <v>9.0399999999999991</v>
      </c>
      <c r="B242" s="106">
        <v>74</v>
      </c>
      <c r="C242" s="107" t="s">
        <v>54</v>
      </c>
      <c r="D242" s="71" t="s">
        <v>14</v>
      </c>
      <c r="E242" s="36">
        <v>0</v>
      </c>
      <c r="F242" s="48"/>
    </row>
    <row r="243" spans="1:6" ht="14.25" customHeight="1" thickBot="1" x14ac:dyDescent="0.25">
      <c r="A243" s="3"/>
      <c r="B243" s="98"/>
      <c r="C243" s="96"/>
      <c r="D243" s="71" t="s">
        <v>15</v>
      </c>
      <c r="E243" s="36">
        <v>0</v>
      </c>
      <c r="F243" s="48"/>
    </row>
    <row r="244" spans="1:6" ht="14.25" customHeight="1" thickBot="1" x14ac:dyDescent="0.25">
      <c r="A244" s="3"/>
      <c r="B244" s="101"/>
      <c r="C244" s="102"/>
      <c r="D244" s="72" t="s">
        <v>3</v>
      </c>
      <c r="E244" s="11">
        <f>SUM(E242:E243)</f>
        <v>0</v>
      </c>
      <c r="F244" s="49"/>
    </row>
    <row r="245" spans="1:6" ht="14.25" customHeight="1" thickTop="1" thickBot="1" x14ac:dyDescent="0.25">
      <c r="A245" s="3">
        <v>9.0500000000000007</v>
      </c>
      <c r="B245" s="108">
        <v>75</v>
      </c>
      <c r="C245" s="107" t="s">
        <v>43</v>
      </c>
      <c r="D245" s="71" t="s">
        <v>14</v>
      </c>
      <c r="E245" s="36">
        <v>0</v>
      </c>
      <c r="F245" s="48"/>
    </row>
    <row r="246" spans="1:6" ht="14.25" customHeight="1" thickBot="1" x14ac:dyDescent="0.25">
      <c r="A246" s="3"/>
      <c r="B246" s="109"/>
      <c r="C246" s="96"/>
      <c r="D246" s="74" t="s">
        <v>15</v>
      </c>
      <c r="E246" s="62">
        <v>0</v>
      </c>
      <c r="F246" s="50"/>
    </row>
    <row r="247" spans="1:6" ht="14.25" customHeight="1" thickTop="1" thickBot="1" x14ac:dyDescent="0.25">
      <c r="A247" s="3"/>
      <c r="B247" s="110"/>
      <c r="C247" s="102"/>
      <c r="D247" s="72" t="s">
        <v>3</v>
      </c>
      <c r="E247" s="11">
        <f>SUM(E245:E246)</f>
        <v>0</v>
      </c>
      <c r="F247" s="49"/>
    </row>
    <row r="248" spans="1:6" ht="14.25" customHeight="1" thickTop="1" thickBot="1" x14ac:dyDescent="0.25">
      <c r="A248" s="3">
        <v>9.06</v>
      </c>
      <c r="B248" s="108">
        <v>76</v>
      </c>
      <c r="C248" s="107" t="s">
        <v>44</v>
      </c>
      <c r="D248" s="71" t="s">
        <v>14</v>
      </c>
      <c r="E248" s="63">
        <v>0</v>
      </c>
      <c r="F248" s="48"/>
    </row>
    <row r="249" spans="1:6" ht="14.25" customHeight="1" thickBot="1" x14ac:dyDescent="0.25">
      <c r="A249" s="3"/>
      <c r="B249" s="109"/>
      <c r="C249" s="96"/>
      <c r="D249" s="71" t="s">
        <v>15</v>
      </c>
      <c r="E249" s="63">
        <v>0</v>
      </c>
      <c r="F249" s="48"/>
    </row>
    <row r="250" spans="1:6" ht="14.25" customHeight="1" thickBot="1" x14ac:dyDescent="0.25">
      <c r="A250" s="3"/>
      <c r="B250" s="110"/>
      <c r="C250" s="102"/>
      <c r="D250" s="72" t="s">
        <v>3</v>
      </c>
      <c r="E250" s="39">
        <f>SUM(E248:E249)</f>
        <v>0</v>
      </c>
      <c r="F250" s="49"/>
    </row>
    <row r="251" spans="1:6" ht="14.25" customHeight="1" thickTop="1" thickBot="1" x14ac:dyDescent="0.25">
      <c r="A251" s="3">
        <v>9.07</v>
      </c>
      <c r="B251" s="106">
        <v>77</v>
      </c>
      <c r="C251" s="107" t="s">
        <v>55</v>
      </c>
      <c r="D251" s="71" t="s">
        <v>14</v>
      </c>
      <c r="E251" s="63">
        <v>0</v>
      </c>
      <c r="F251" s="48"/>
    </row>
    <row r="252" spans="1:6" ht="14.25" customHeight="1" thickBot="1" x14ac:dyDescent="0.25">
      <c r="A252" s="3"/>
      <c r="B252" s="98"/>
      <c r="C252" s="96"/>
      <c r="D252" s="71" t="s">
        <v>15</v>
      </c>
      <c r="E252" s="63">
        <v>0</v>
      </c>
      <c r="F252" s="48"/>
    </row>
    <row r="253" spans="1:6" ht="14.25" customHeight="1" thickBot="1" x14ac:dyDescent="0.25">
      <c r="A253" s="3"/>
      <c r="B253" s="101"/>
      <c r="C253" s="102"/>
      <c r="D253" s="72" t="s">
        <v>3</v>
      </c>
      <c r="E253" s="39">
        <f>SUM(E251:E252)</f>
        <v>0</v>
      </c>
      <c r="F253" s="49"/>
    </row>
    <row r="254" spans="1:6" ht="14.25" customHeight="1" thickTop="1" thickBot="1" x14ac:dyDescent="0.25">
      <c r="A254" s="3">
        <v>9.08</v>
      </c>
      <c r="B254" s="108">
        <v>78</v>
      </c>
      <c r="C254" s="119" t="s">
        <v>87</v>
      </c>
      <c r="D254" s="71" t="s">
        <v>14</v>
      </c>
      <c r="E254" s="63">
        <v>0</v>
      </c>
      <c r="F254" s="43"/>
    </row>
    <row r="255" spans="1:6" ht="14.25" customHeight="1" thickBot="1" x14ac:dyDescent="0.25">
      <c r="A255" s="3"/>
      <c r="B255" s="109"/>
      <c r="C255" s="113"/>
      <c r="D255" s="71" t="s">
        <v>15</v>
      </c>
      <c r="E255" s="63">
        <v>0</v>
      </c>
      <c r="F255" s="43"/>
    </row>
    <row r="256" spans="1:6" ht="14.25" customHeight="1" thickBot="1" x14ac:dyDescent="0.25">
      <c r="A256" s="3"/>
      <c r="B256" s="110"/>
      <c r="C256" s="114"/>
      <c r="D256" s="72" t="s">
        <v>3</v>
      </c>
      <c r="E256" s="64">
        <v>0</v>
      </c>
      <c r="F256" s="37"/>
    </row>
    <row r="257" spans="1:6" ht="22.15" customHeight="1" thickTop="1" thickBot="1" x14ac:dyDescent="0.25">
      <c r="A257" s="2">
        <v>10</v>
      </c>
      <c r="B257" s="135" t="s">
        <v>70</v>
      </c>
      <c r="C257" s="136"/>
      <c r="D257" s="136"/>
      <c r="E257" s="136"/>
      <c r="F257" s="137"/>
    </row>
    <row r="258" spans="1:6" ht="14.25" customHeight="1" thickTop="1" thickBot="1" x14ac:dyDescent="0.25">
      <c r="A258" s="3">
        <v>10.01</v>
      </c>
      <c r="B258" s="100">
        <v>79</v>
      </c>
      <c r="C258" s="95" t="s">
        <v>16</v>
      </c>
      <c r="D258" s="71" t="s">
        <v>14</v>
      </c>
      <c r="E258" s="36">
        <v>0</v>
      </c>
      <c r="F258" s="48"/>
    </row>
    <row r="259" spans="1:6" ht="14.25" customHeight="1" thickBot="1" x14ac:dyDescent="0.25">
      <c r="A259" s="3"/>
      <c r="B259" s="98"/>
      <c r="C259" s="96"/>
      <c r="D259" s="71" t="s">
        <v>15</v>
      </c>
      <c r="E259" s="36">
        <v>0</v>
      </c>
      <c r="F259" s="48"/>
    </row>
    <row r="260" spans="1:6" ht="14.25" customHeight="1" thickBot="1" x14ac:dyDescent="0.25">
      <c r="A260" s="3"/>
      <c r="B260" s="101"/>
      <c r="C260" s="102"/>
      <c r="D260" s="72" t="s">
        <v>3</v>
      </c>
      <c r="E260" s="11">
        <f>SUM(E258:E259)</f>
        <v>0</v>
      </c>
      <c r="F260" s="49"/>
    </row>
    <row r="261" spans="1:6" ht="14.25" customHeight="1" thickTop="1" thickBot="1" x14ac:dyDescent="0.25">
      <c r="A261" s="3">
        <v>10.02</v>
      </c>
      <c r="B261" s="106">
        <v>80</v>
      </c>
      <c r="C261" s="107" t="s">
        <v>18</v>
      </c>
      <c r="D261" s="71" t="s">
        <v>14</v>
      </c>
      <c r="E261" s="36">
        <v>0</v>
      </c>
      <c r="F261" s="48"/>
    </row>
    <row r="262" spans="1:6" ht="14.25" customHeight="1" thickBot="1" x14ac:dyDescent="0.25">
      <c r="A262" s="3"/>
      <c r="B262" s="98"/>
      <c r="C262" s="96"/>
      <c r="D262" s="71" t="s">
        <v>15</v>
      </c>
      <c r="E262" s="36">
        <v>0</v>
      </c>
      <c r="F262" s="48"/>
    </row>
    <row r="263" spans="1:6" ht="14.25" customHeight="1" thickBot="1" x14ac:dyDescent="0.25">
      <c r="A263" s="3"/>
      <c r="B263" s="101"/>
      <c r="C263" s="102"/>
      <c r="D263" s="72" t="s">
        <v>3</v>
      </c>
      <c r="E263" s="11">
        <f>SUM(E261:E262)</f>
        <v>0</v>
      </c>
      <c r="F263" s="49"/>
    </row>
    <row r="264" spans="1:6" ht="14.25" customHeight="1" thickTop="1" thickBot="1" x14ac:dyDescent="0.25">
      <c r="A264" s="3">
        <v>10.029999999999999</v>
      </c>
      <c r="B264" s="106">
        <v>81</v>
      </c>
      <c r="C264" s="107" t="s">
        <v>21</v>
      </c>
      <c r="D264" s="71" t="s">
        <v>14</v>
      </c>
      <c r="E264" s="36">
        <v>0</v>
      </c>
      <c r="F264" s="48"/>
    </row>
    <row r="265" spans="1:6" ht="14.25" customHeight="1" thickBot="1" x14ac:dyDescent="0.25">
      <c r="A265" s="3"/>
      <c r="B265" s="98"/>
      <c r="C265" s="96"/>
      <c r="D265" s="71" t="s">
        <v>15</v>
      </c>
      <c r="E265" s="36">
        <v>0</v>
      </c>
      <c r="F265" s="48"/>
    </row>
    <row r="266" spans="1:6" ht="14.25" customHeight="1" thickBot="1" x14ac:dyDescent="0.25">
      <c r="A266" s="3"/>
      <c r="B266" s="101"/>
      <c r="C266" s="102"/>
      <c r="D266" s="72" t="s">
        <v>3</v>
      </c>
      <c r="E266" s="11">
        <f>SUM(E264:E265)</f>
        <v>0</v>
      </c>
      <c r="F266" s="49"/>
    </row>
    <row r="267" spans="1:6" ht="14.25" customHeight="1" thickTop="1" thickBot="1" x14ac:dyDescent="0.25">
      <c r="A267" s="3">
        <v>10.039999999999999</v>
      </c>
      <c r="B267" s="106">
        <v>82</v>
      </c>
      <c r="C267" s="107" t="s">
        <v>59</v>
      </c>
      <c r="D267" s="71" t="s">
        <v>14</v>
      </c>
      <c r="E267" s="36">
        <v>0</v>
      </c>
      <c r="F267" s="48"/>
    </row>
    <row r="268" spans="1:6" ht="14.25" customHeight="1" thickBot="1" x14ac:dyDescent="0.25">
      <c r="A268" s="3"/>
      <c r="B268" s="98"/>
      <c r="C268" s="96"/>
      <c r="D268" s="71" t="s">
        <v>15</v>
      </c>
      <c r="E268" s="36">
        <v>0</v>
      </c>
      <c r="F268" s="48"/>
    </row>
    <row r="269" spans="1:6" ht="14.25" customHeight="1" thickBot="1" x14ac:dyDescent="0.25">
      <c r="A269" s="3"/>
      <c r="B269" s="101"/>
      <c r="C269" s="102"/>
      <c r="D269" s="72" t="s">
        <v>3</v>
      </c>
      <c r="E269" s="11">
        <f>SUM(E267:E268)</f>
        <v>0</v>
      </c>
      <c r="F269" s="49"/>
    </row>
    <row r="270" spans="1:6" ht="14.25" customHeight="1" thickTop="1" thickBot="1" x14ac:dyDescent="0.25">
      <c r="A270" s="3">
        <v>10.050000000000001</v>
      </c>
      <c r="B270" s="108">
        <v>83</v>
      </c>
      <c r="C270" s="127" t="s">
        <v>43</v>
      </c>
      <c r="D270" s="71" t="s">
        <v>14</v>
      </c>
      <c r="E270" s="36">
        <v>0</v>
      </c>
      <c r="F270" s="48"/>
    </row>
    <row r="271" spans="1:6" ht="14.25" customHeight="1" thickBot="1" x14ac:dyDescent="0.25">
      <c r="A271" s="3"/>
      <c r="B271" s="109"/>
      <c r="C271" s="122"/>
      <c r="D271" s="71" t="s">
        <v>15</v>
      </c>
      <c r="E271" s="36">
        <v>0</v>
      </c>
      <c r="F271" s="48"/>
    </row>
    <row r="272" spans="1:6" ht="14.25" customHeight="1" thickBot="1" x14ac:dyDescent="0.25">
      <c r="A272" s="3"/>
      <c r="B272" s="110"/>
      <c r="C272" s="128"/>
      <c r="D272" s="72" t="s">
        <v>3</v>
      </c>
      <c r="E272" s="11">
        <f>SUM(E270:E271)</f>
        <v>0</v>
      </c>
      <c r="F272" s="49"/>
    </row>
    <row r="273" spans="1:6" ht="14.25" customHeight="1" thickTop="1" thickBot="1" x14ac:dyDescent="0.25">
      <c r="A273" s="3">
        <v>10.06</v>
      </c>
      <c r="B273" s="108">
        <v>84</v>
      </c>
      <c r="C273" s="127" t="s">
        <v>44</v>
      </c>
      <c r="D273" s="71" t="s">
        <v>14</v>
      </c>
      <c r="E273" s="63">
        <v>0</v>
      </c>
      <c r="F273" s="48"/>
    </row>
    <row r="274" spans="1:6" ht="14.25" customHeight="1" thickBot="1" x14ac:dyDescent="0.25">
      <c r="A274" s="3"/>
      <c r="B274" s="109"/>
      <c r="C274" s="122"/>
      <c r="D274" s="71" t="s">
        <v>15</v>
      </c>
      <c r="E274" s="63">
        <v>0</v>
      </c>
      <c r="F274" s="48"/>
    </row>
    <row r="275" spans="1:6" ht="14.25" customHeight="1" thickBot="1" x14ac:dyDescent="0.25">
      <c r="A275" s="3"/>
      <c r="B275" s="110"/>
      <c r="C275" s="128"/>
      <c r="D275" s="72" t="s">
        <v>3</v>
      </c>
      <c r="E275" s="39">
        <f>SUM(E273:E274)</f>
        <v>0</v>
      </c>
      <c r="F275" s="49"/>
    </row>
    <row r="276" spans="1:6" ht="14.25" customHeight="1" thickTop="1" thickBot="1" x14ac:dyDescent="0.25">
      <c r="A276" s="3">
        <v>10.07</v>
      </c>
      <c r="B276" s="106">
        <v>85</v>
      </c>
      <c r="C276" s="107" t="s">
        <v>55</v>
      </c>
      <c r="D276" s="71" t="s">
        <v>14</v>
      </c>
      <c r="E276" s="63">
        <v>0</v>
      </c>
      <c r="F276" s="48"/>
    </row>
    <row r="277" spans="1:6" ht="14.25" customHeight="1" thickBot="1" x14ac:dyDescent="0.25">
      <c r="A277" s="3"/>
      <c r="B277" s="98"/>
      <c r="C277" s="96"/>
      <c r="D277" s="71" t="s">
        <v>15</v>
      </c>
      <c r="E277" s="63">
        <v>0</v>
      </c>
      <c r="F277" s="48"/>
    </row>
    <row r="278" spans="1:6" ht="14.25" customHeight="1" thickBot="1" x14ac:dyDescent="0.25">
      <c r="A278" s="3"/>
      <c r="B278" s="99"/>
      <c r="C278" s="97"/>
      <c r="D278" s="72" t="s">
        <v>3</v>
      </c>
      <c r="E278" s="39">
        <f>SUM(E276:E277)</f>
        <v>0</v>
      </c>
      <c r="F278" s="49"/>
    </row>
    <row r="279" spans="1:6" ht="14.25" customHeight="1" thickTop="1" thickBot="1" x14ac:dyDescent="0.25">
      <c r="A279" s="3">
        <v>10.08</v>
      </c>
      <c r="B279" s="111">
        <v>86</v>
      </c>
      <c r="C279" s="112" t="s">
        <v>87</v>
      </c>
      <c r="D279" s="71" t="s">
        <v>14</v>
      </c>
      <c r="E279" s="63">
        <v>0</v>
      </c>
      <c r="F279" s="43"/>
    </row>
    <row r="280" spans="1:6" ht="14.25" customHeight="1" thickBot="1" x14ac:dyDescent="0.25">
      <c r="A280" s="3"/>
      <c r="B280" s="109"/>
      <c r="C280" s="113"/>
      <c r="D280" s="71" t="s">
        <v>15</v>
      </c>
      <c r="E280" s="63">
        <v>0</v>
      </c>
      <c r="F280" s="43"/>
    </row>
    <row r="281" spans="1:6" ht="14.25" customHeight="1" thickBot="1" x14ac:dyDescent="0.25">
      <c r="A281" s="3"/>
      <c r="B281" s="110"/>
      <c r="C281" s="114"/>
      <c r="D281" s="72" t="s">
        <v>3</v>
      </c>
      <c r="E281" s="64">
        <v>0</v>
      </c>
      <c r="F281" s="37"/>
    </row>
    <row r="282" spans="1:6" ht="22.15" customHeight="1" thickTop="1" thickBot="1" x14ac:dyDescent="0.25">
      <c r="A282" s="2">
        <v>11</v>
      </c>
      <c r="B282" s="103" t="s">
        <v>4</v>
      </c>
      <c r="C282" s="104"/>
      <c r="D282" s="104"/>
      <c r="E282" s="104"/>
      <c r="F282" s="105"/>
    </row>
    <row r="283" spans="1:6" ht="14.25" customHeight="1" thickTop="1" thickBot="1" x14ac:dyDescent="0.25">
      <c r="A283" s="3">
        <v>11.01</v>
      </c>
      <c r="B283" s="108">
        <v>87</v>
      </c>
      <c r="C283" s="107" t="s">
        <v>39</v>
      </c>
      <c r="D283" s="71" t="s">
        <v>14</v>
      </c>
      <c r="E283" s="36">
        <v>0</v>
      </c>
      <c r="F283" s="48"/>
    </row>
    <row r="284" spans="1:6" ht="14.25" customHeight="1" thickBot="1" x14ac:dyDescent="0.25">
      <c r="A284" s="3"/>
      <c r="B284" s="109"/>
      <c r="C284" s="96"/>
      <c r="D284" s="71" t="s">
        <v>15</v>
      </c>
      <c r="E284" s="36">
        <v>0</v>
      </c>
      <c r="F284" s="48"/>
    </row>
    <row r="285" spans="1:6" ht="14.25" customHeight="1" thickBot="1" x14ac:dyDescent="0.25">
      <c r="A285" s="3"/>
      <c r="B285" s="110"/>
      <c r="C285" s="102"/>
      <c r="D285" s="72" t="s">
        <v>3</v>
      </c>
      <c r="E285" s="11">
        <f>SUM(E283:E284)</f>
        <v>0</v>
      </c>
      <c r="F285" s="49"/>
    </row>
    <row r="286" spans="1:6" ht="14.25" customHeight="1" thickTop="1" thickBot="1" x14ac:dyDescent="0.25">
      <c r="A286" s="3">
        <v>11.02</v>
      </c>
      <c r="B286" s="108">
        <v>88</v>
      </c>
      <c r="C286" s="107" t="s">
        <v>49</v>
      </c>
      <c r="D286" s="71" t="s">
        <v>14</v>
      </c>
      <c r="E286" s="36">
        <v>0</v>
      </c>
      <c r="F286" s="48"/>
    </row>
    <row r="287" spans="1:6" ht="14.25" customHeight="1" thickBot="1" x14ac:dyDescent="0.25">
      <c r="A287" s="3"/>
      <c r="B287" s="109"/>
      <c r="C287" s="96"/>
      <c r="D287" s="71" t="s">
        <v>15</v>
      </c>
      <c r="E287" s="36">
        <v>0</v>
      </c>
      <c r="F287" s="48"/>
    </row>
    <row r="288" spans="1:6" ht="14.25" customHeight="1" thickBot="1" x14ac:dyDescent="0.25">
      <c r="A288" s="3"/>
      <c r="B288" s="110"/>
      <c r="C288" s="102"/>
      <c r="D288" s="72" t="s">
        <v>3</v>
      </c>
      <c r="E288" s="11">
        <f>SUM(E286:E287)</f>
        <v>0</v>
      </c>
      <c r="F288" s="49"/>
    </row>
    <row r="289" spans="1:6" ht="14.25" customHeight="1" thickTop="1" thickBot="1" x14ac:dyDescent="0.25">
      <c r="A289" s="3">
        <v>11.03</v>
      </c>
      <c r="B289" s="108">
        <v>89</v>
      </c>
      <c r="C289" s="119" t="s">
        <v>81</v>
      </c>
      <c r="D289" s="71" t="s">
        <v>14</v>
      </c>
      <c r="E289" s="36">
        <v>0</v>
      </c>
      <c r="F289" s="48"/>
    </row>
    <row r="290" spans="1:6" ht="14.25" customHeight="1" thickBot="1" x14ac:dyDescent="0.25">
      <c r="A290" s="3"/>
      <c r="B290" s="109"/>
      <c r="C290" s="113"/>
      <c r="D290" s="71" t="s">
        <v>15</v>
      </c>
      <c r="E290" s="36">
        <v>0</v>
      </c>
      <c r="F290" s="48"/>
    </row>
    <row r="291" spans="1:6" ht="14.25" customHeight="1" thickBot="1" x14ac:dyDescent="0.25">
      <c r="A291" s="3"/>
      <c r="B291" s="110"/>
      <c r="C291" s="114"/>
      <c r="D291" s="72" t="s">
        <v>3</v>
      </c>
      <c r="E291" s="11">
        <f>SUM(E289:E290)</f>
        <v>0</v>
      </c>
      <c r="F291" s="49"/>
    </row>
    <row r="292" spans="1:6" ht="14.25" customHeight="1" thickTop="1" thickBot="1" x14ac:dyDescent="0.25">
      <c r="A292" s="3">
        <v>11.04</v>
      </c>
      <c r="B292" s="108">
        <v>90</v>
      </c>
      <c r="C292" s="119" t="s">
        <v>82</v>
      </c>
      <c r="D292" s="71" t="s">
        <v>14</v>
      </c>
      <c r="E292" s="36">
        <v>0</v>
      </c>
      <c r="F292" s="48"/>
    </row>
    <row r="293" spans="1:6" ht="14.25" customHeight="1" thickBot="1" x14ac:dyDescent="0.25">
      <c r="A293" s="3"/>
      <c r="B293" s="109"/>
      <c r="C293" s="113"/>
      <c r="D293" s="71" t="s">
        <v>15</v>
      </c>
      <c r="E293" s="36">
        <v>0</v>
      </c>
      <c r="F293" s="48"/>
    </row>
    <row r="294" spans="1:6" ht="14.25" customHeight="1" thickBot="1" x14ac:dyDescent="0.25">
      <c r="A294" s="3"/>
      <c r="B294" s="110"/>
      <c r="C294" s="114"/>
      <c r="D294" s="72" t="s">
        <v>3</v>
      </c>
      <c r="E294" s="11">
        <f>SUM(E292:E293)</f>
        <v>0</v>
      </c>
      <c r="F294" s="49"/>
    </row>
    <row r="295" spans="1:6" ht="14.25" customHeight="1" thickTop="1" thickBot="1" x14ac:dyDescent="0.25">
      <c r="A295" s="3">
        <v>11.05</v>
      </c>
      <c r="B295" s="108">
        <v>91</v>
      </c>
      <c r="C295" s="119" t="s">
        <v>83</v>
      </c>
      <c r="D295" s="71" t="s">
        <v>14</v>
      </c>
      <c r="E295" s="36">
        <v>0</v>
      </c>
      <c r="F295" s="48"/>
    </row>
    <row r="296" spans="1:6" ht="14.25" customHeight="1" thickBot="1" x14ac:dyDescent="0.25">
      <c r="A296" s="3"/>
      <c r="B296" s="109"/>
      <c r="C296" s="113"/>
      <c r="D296" s="71" t="s">
        <v>15</v>
      </c>
      <c r="E296" s="36">
        <v>0</v>
      </c>
      <c r="F296" s="48"/>
    </row>
    <row r="297" spans="1:6" ht="14.25" customHeight="1" thickBot="1" x14ac:dyDescent="0.25">
      <c r="A297" s="3"/>
      <c r="B297" s="110"/>
      <c r="C297" s="114"/>
      <c r="D297" s="72" t="s">
        <v>3</v>
      </c>
      <c r="E297" s="11">
        <f>SUM(E295:E296)</f>
        <v>0</v>
      </c>
      <c r="F297" s="49"/>
    </row>
    <row r="298" spans="1:6" ht="14.25" customHeight="1" thickTop="1" thickBot="1" x14ac:dyDescent="0.25">
      <c r="A298" s="3">
        <v>11.06</v>
      </c>
      <c r="B298" s="108">
        <v>92</v>
      </c>
      <c r="C298" s="107" t="s">
        <v>50</v>
      </c>
      <c r="D298" s="71" t="s">
        <v>14</v>
      </c>
      <c r="E298" s="36">
        <v>0</v>
      </c>
      <c r="F298" s="48"/>
    </row>
    <row r="299" spans="1:6" ht="14.25" customHeight="1" thickBot="1" x14ac:dyDescent="0.25">
      <c r="A299" s="3"/>
      <c r="B299" s="109"/>
      <c r="C299" s="96"/>
      <c r="D299" s="71" t="s">
        <v>15</v>
      </c>
      <c r="E299" s="36">
        <v>0</v>
      </c>
      <c r="F299" s="48"/>
    </row>
    <row r="300" spans="1:6" ht="14.25" customHeight="1" thickBot="1" x14ac:dyDescent="0.25">
      <c r="A300" s="3"/>
      <c r="B300" s="110"/>
      <c r="C300" s="102"/>
      <c r="D300" s="72" t="s">
        <v>3</v>
      </c>
      <c r="E300" s="11">
        <f>SUM(E298:E299)</f>
        <v>0</v>
      </c>
      <c r="F300" s="49"/>
    </row>
    <row r="301" spans="1:6" ht="14.25" customHeight="1" thickTop="1" thickBot="1" x14ac:dyDescent="0.25">
      <c r="A301" s="3">
        <v>11.07</v>
      </c>
      <c r="B301" s="108">
        <v>93</v>
      </c>
      <c r="C301" s="107" t="s">
        <v>51</v>
      </c>
      <c r="D301" s="71" t="s">
        <v>14</v>
      </c>
      <c r="E301" s="63">
        <v>0</v>
      </c>
      <c r="F301" s="48"/>
    </row>
    <row r="302" spans="1:6" ht="14.25" customHeight="1" thickBot="1" x14ac:dyDescent="0.25">
      <c r="A302" s="3"/>
      <c r="B302" s="109"/>
      <c r="C302" s="96"/>
      <c r="D302" s="71" t="s">
        <v>15</v>
      </c>
      <c r="E302" s="63">
        <v>0</v>
      </c>
      <c r="F302" s="48"/>
    </row>
    <row r="303" spans="1:6" ht="14.25" customHeight="1" thickBot="1" x14ac:dyDescent="0.25">
      <c r="A303" s="3"/>
      <c r="B303" s="110"/>
      <c r="C303" s="102"/>
      <c r="D303" s="72" t="s">
        <v>3</v>
      </c>
      <c r="E303" s="39">
        <f>SUM(E301:E302)</f>
        <v>0</v>
      </c>
      <c r="F303" s="49"/>
    </row>
    <row r="304" spans="1:6" ht="14.25" customHeight="1" thickTop="1" thickBot="1" x14ac:dyDescent="0.25">
      <c r="A304" s="3">
        <v>11.08</v>
      </c>
      <c r="B304" s="108">
        <v>94</v>
      </c>
      <c r="C304" s="107" t="s">
        <v>55</v>
      </c>
      <c r="D304" s="76" t="s">
        <v>14</v>
      </c>
      <c r="E304" s="65">
        <v>0</v>
      </c>
      <c r="F304" s="77"/>
    </row>
    <row r="305" spans="1:6" ht="14.25" customHeight="1" thickBot="1" x14ac:dyDescent="0.25">
      <c r="A305" s="3"/>
      <c r="B305" s="109"/>
      <c r="C305" s="96"/>
      <c r="D305" s="71" t="s">
        <v>15</v>
      </c>
      <c r="E305" s="63">
        <v>0</v>
      </c>
      <c r="F305" s="48"/>
    </row>
    <row r="306" spans="1:6" ht="14.25" customHeight="1" thickBot="1" x14ac:dyDescent="0.25">
      <c r="A306" s="3"/>
      <c r="B306" s="110"/>
      <c r="C306" s="102"/>
      <c r="D306" s="72" t="s">
        <v>3</v>
      </c>
      <c r="E306" s="39">
        <f>SUM(E304:E305)</f>
        <v>0</v>
      </c>
      <c r="F306" s="49"/>
    </row>
    <row r="307" spans="1:6" ht="14.25" customHeight="1" thickTop="1" thickBot="1" x14ac:dyDescent="0.25">
      <c r="A307" s="3">
        <v>11.09</v>
      </c>
      <c r="B307" s="109">
        <v>95</v>
      </c>
      <c r="C307" s="96" t="s">
        <v>92</v>
      </c>
      <c r="D307" s="71" t="s">
        <v>14</v>
      </c>
      <c r="E307" s="63">
        <v>0</v>
      </c>
      <c r="F307" s="43"/>
    </row>
    <row r="308" spans="1:6" ht="14.25" customHeight="1" thickBot="1" x14ac:dyDescent="0.25">
      <c r="A308" s="3"/>
      <c r="B308" s="109"/>
      <c r="C308" s="96"/>
      <c r="D308" s="71" t="s">
        <v>15</v>
      </c>
      <c r="E308" s="63">
        <v>0</v>
      </c>
      <c r="F308" s="43"/>
    </row>
    <row r="309" spans="1:6" ht="14.25" customHeight="1" thickBot="1" x14ac:dyDescent="0.25">
      <c r="A309" s="3"/>
      <c r="B309" s="110"/>
      <c r="C309" s="102"/>
      <c r="D309" s="72" t="s">
        <v>3</v>
      </c>
      <c r="E309" s="64">
        <v>0</v>
      </c>
      <c r="F309" s="37"/>
    </row>
    <row r="310" spans="1:6" ht="22.15" customHeight="1" thickTop="1" thickBot="1" x14ac:dyDescent="0.25">
      <c r="A310" s="2">
        <v>12</v>
      </c>
      <c r="B310" s="129" t="s">
        <v>5</v>
      </c>
      <c r="C310" s="130"/>
      <c r="D310" s="130"/>
      <c r="E310" s="130"/>
      <c r="F310" s="131"/>
    </row>
    <row r="311" spans="1:6" ht="14.25" customHeight="1" thickTop="1" thickBot="1" x14ac:dyDescent="0.25">
      <c r="A311" s="3">
        <v>12.01</v>
      </c>
      <c r="B311" s="98">
        <v>96</v>
      </c>
      <c r="C311" s="96" t="s">
        <v>71</v>
      </c>
      <c r="D311" s="71" t="s">
        <v>14</v>
      </c>
      <c r="E311" s="41">
        <f>E24+E49+E74+E102+E127+E164+E192+E217+E242+E267+E295</f>
        <v>0</v>
      </c>
      <c r="F311" s="43"/>
    </row>
    <row r="312" spans="1:6" ht="14.25" customHeight="1" thickBot="1" x14ac:dyDescent="0.25">
      <c r="A312" s="3"/>
      <c r="B312" s="98"/>
      <c r="C312" s="96"/>
      <c r="D312" s="71" t="s">
        <v>15</v>
      </c>
      <c r="E312" s="41">
        <f>E25+E50+E75+E103+E128+E165+E193+E218+E243+E268+E296</f>
        <v>0</v>
      </c>
      <c r="F312" s="43"/>
    </row>
    <row r="313" spans="1:6" ht="14.25" customHeight="1" thickBot="1" x14ac:dyDescent="0.25">
      <c r="A313" s="3"/>
      <c r="B313" s="101"/>
      <c r="C313" s="102"/>
      <c r="D313" s="72" t="s">
        <v>3</v>
      </c>
      <c r="E313" s="11">
        <f>SUM(E311:E312)</f>
        <v>0</v>
      </c>
      <c r="F313" s="44"/>
    </row>
    <row r="314" spans="1:6" ht="14.25" customHeight="1" thickTop="1" thickBot="1" x14ac:dyDescent="0.25">
      <c r="A314" s="3">
        <v>12.02</v>
      </c>
      <c r="B314" s="106">
        <v>97</v>
      </c>
      <c r="C314" s="107" t="s">
        <v>52</v>
      </c>
      <c r="D314" s="71" t="s">
        <v>14</v>
      </c>
      <c r="E314" s="41">
        <f>E27+E52+E77+E105+E130+E167+E195+E220+E245+E270+E298</f>
        <v>0</v>
      </c>
      <c r="F314" s="43"/>
    </row>
    <row r="315" spans="1:6" ht="14.25" customHeight="1" thickBot="1" x14ac:dyDescent="0.25">
      <c r="A315" s="3"/>
      <c r="B315" s="98"/>
      <c r="C315" s="96"/>
      <c r="D315" s="71" t="s">
        <v>15</v>
      </c>
      <c r="E315" s="41">
        <f>E28+E53+E78+E106+E131+E168+E196+E221+E246+E271+E299</f>
        <v>0</v>
      </c>
      <c r="F315" s="43"/>
    </row>
    <row r="316" spans="1:6" ht="14.25" customHeight="1" thickBot="1" x14ac:dyDescent="0.25">
      <c r="A316" s="3"/>
      <c r="B316" s="101"/>
      <c r="C316" s="102"/>
      <c r="D316" s="72" t="s">
        <v>3</v>
      </c>
      <c r="E316" s="11">
        <f>SUM(E314:E315)</f>
        <v>0</v>
      </c>
      <c r="F316" s="44"/>
    </row>
    <row r="317" spans="1:6" ht="14.25" customHeight="1" thickTop="1" thickBot="1" x14ac:dyDescent="0.25">
      <c r="A317" s="3">
        <v>12.03</v>
      </c>
      <c r="B317" s="106">
        <v>98</v>
      </c>
      <c r="C317" s="107" t="s">
        <v>53</v>
      </c>
      <c r="D317" s="71" t="s">
        <v>14</v>
      </c>
      <c r="E317" s="42">
        <f>E30+E55+E80+E108+E133+E170+E198+E223+E248+E273+E301</f>
        <v>0</v>
      </c>
      <c r="F317" s="43"/>
    </row>
    <row r="318" spans="1:6" ht="14.25" customHeight="1" thickBot="1" x14ac:dyDescent="0.25">
      <c r="A318" s="3"/>
      <c r="B318" s="98"/>
      <c r="C318" s="96"/>
      <c r="D318" s="71" t="s">
        <v>15</v>
      </c>
      <c r="E318" s="42">
        <f>E31+E56+E81+E109+E134+E171+E199+E224+E249+E274+E302</f>
        <v>0</v>
      </c>
      <c r="F318" s="43"/>
    </row>
    <row r="319" spans="1:6" ht="14.25" customHeight="1" thickBot="1" x14ac:dyDescent="0.25">
      <c r="A319" s="3"/>
      <c r="B319" s="101"/>
      <c r="C319" s="96"/>
      <c r="D319" s="73" t="s">
        <v>3</v>
      </c>
      <c r="E319" s="39">
        <f>SUM(E317:E318)</f>
        <v>0</v>
      </c>
      <c r="F319" s="37"/>
    </row>
    <row r="320" spans="1:6" ht="14.25" customHeight="1" thickTop="1" thickBot="1" x14ac:dyDescent="0.25">
      <c r="A320" s="3">
        <v>12.04</v>
      </c>
      <c r="B320" s="106">
        <v>99</v>
      </c>
      <c r="C320" s="141" t="s">
        <v>72</v>
      </c>
      <c r="D320" s="78" t="s">
        <v>14</v>
      </c>
      <c r="E320" s="42">
        <f>E33+E58+E83+E111+E136+E173+E201+E226+E251+E276+E304</f>
        <v>0</v>
      </c>
      <c r="F320" s="45"/>
    </row>
    <row r="321" spans="1:16" ht="14.25" customHeight="1" thickBot="1" x14ac:dyDescent="0.25">
      <c r="A321" s="3"/>
      <c r="B321" s="98"/>
      <c r="C321" s="96"/>
      <c r="D321" s="71" t="s">
        <v>15</v>
      </c>
      <c r="E321" s="42">
        <f>E34+E59+E84+E112+E137+E174+E202+E227+E252+E277+E305</f>
        <v>0</v>
      </c>
      <c r="F321" s="46"/>
    </row>
    <row r="322" spans="1:16" ht="14.25" customHeight="1" thickBot="1" x14ac:dyDescent="0.25">
      <c r="A322" s="3"/>
      <c r="B322" s="98"/>
      <c r="C322" s="96"/>
      <c r="D322" s="73" t="s">
        <v>3</v>
      </c>
      <c r="E322" s="40">
        <f>SUM(E320:E321)</f>
        <v>0</v>
      </c>
      <c r="F322" s="47"/>
    </row>
    <row r="323" spans="1:16" ht="22.15" customHeight="1" thickTop="1" thickBot="1" x14ac:dyDescent="0.25">
      <c r="A323" s="2">
        <v>13</v>
      </c>
      <c r="B323" s="91" t="s">
        <v>40</v>
      </c>
      <c r="C323" s="92"/>
      <c r="D323" s="92"/>
      <c r="E323" s="92"/>
      <c r="F323" s="93"/>
      <c r="G323" s="138" t="s">
        <v>41</v>
      </c>
      <c r="H323" s="139"/>
      <c r="I323" s="139"/>
      <c r="J323" s="139"/>
      <c r="K323" s="139"/>
      <c r="L323" s="139"/>
      <c r="M323" s="139"/>
      <c r="N323" s="139"/>
      <c r="O323" s="139"/>
      <c r="P323" s="140"/>
    </row>
    <row r="324" spans="1:16" ht="14.25" customHeight="1" thickTop="1" thickBot="1" x14ac:dyDescent="0.25">
      <c r="A324" s="3">
        <v>13.01</v>
      </c>
      <c r="B324" s="98">
        <v>1</v>
      </c>
      <c r="C324" s="96" t="s">
        <v>93</v>
      </c>
      <c r="D324" s="71" t="s">
        <v>14</v>
      </c>
      <c r="E324" s="36"/>
      <c r="F324" s="43"/>
    </row>
    <row r="325" spans="1:16" ht="14.25" customHeight="1" thickBot="1" x14ac:dyDescent="0.25">
      <c r="A325" s="3"/>
      <c r="B325" s="98"/>
      <c r="C325" s="96"/>
      <c r="D325" s="71" t="s">
        <v>15</v>
      </c>
      <c r="E325" s="36"/>
      <c r="F325" s="43"/>
    </row>
    <row r="326" spans="1:16" ht="20.25" customHeight="1" thickBot="1" x14ac:dyDescent="0.25">
      <c r="A326" s="3"/>
      <c r="B326" s="101"/>
      <c r="C326" s="102"/>
      <c r="D326" s="72" t="s">
        <v>3</v>
      </c>
      <c r="E326" s="11">
        <f>SUM(E324:E325)</f>
        <v>0</v>
      </c>
      <c r="F326" s="44"/>
    </row>
    <row r="327" spans="1:16" ht="14.25" customHeight="1" thickTop="1" thickBot="1" x14ac:dyDescent="0.25">
      <c r="A327" s="3">
        <v>13.02</v>
      </c>
      <c r="B327" s="106">
        <v>2</v>
      </c>
      <c r="C327" s="107" t="s">
        <v>94</v>
      </c>
      <c r="D327" s="71" t="s">
        <v>14</v>
      </c>
      <c r="E327" s="63"/>
      <c r="F327" s="43"/>
    </row>
    <row r="328" spans="1:16" ht="14.25" customHeight="1" thickBot="1" x14ac:dyDescent="0.25">
      <c r="A328" s="3"/>
      <c r="B328" s="98"/>
      <c r="C328" s="96"/>
      <c r="D328" s="71" t="s">
        <v>15</v>
      </c>
      <c r="E328" s="63"/>
      <c r="F328" s="43"/>
    </row>
    <row r="329" spans="1:16" ht="23.25" customHeight="1" thickBot="1" x14ac:dyDescent="0.25">
      <c r="A329" s="3"/>
      <c r="B329" s="101"/>
      <c r="C329" s="102"/>
      <c r="D329" s="72" t="s">
        <v>3</v>
      </c>
      <c r="E329" s="39">
        <f>SUM(E327:E328)</f>
        <v>0</v>
      </c>
      <c r="F329" s="44"/>
    </row>
    <row r="330" spans="1:16" ht="14.25" customHeight="1" thickTop="1" x14ac:dyDescent="0.2"/>
  </sheetData>
  <sheetProtection algorithmName="SHA-512" hashValue="8fpZF9XzZWeN6TjnZ1FrtLGdrGhoNAfzBBcL7VwitGaeMweDIWqCk1Dqyh+qUZiBD90UdRuVkmAsoqcX1ag5FA==" saltValue="M7cWicj/AlnIkYdnQa+KBg==" spinCount="100000" sheet="1" formatCells="0" formatColumns="0" formatRows="0" insertHyperlinks="0" sort="0" autoFilter="0" pivotTables="0"/>
  <mergeCells count="219">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B283:B285"/>
    <mergeCell ref="C283:C285"/>
    <mergeCell ref="C304:C306"/>
    <mergeCell ref="B286:B288"/>
    <mergeCell ref="C286:C288"/>
    <mergeCell ref="B289:B291"/>
    <mergeCell ref="C289:C291"/>
    <mergeCell ref="B311:B313"/>
    <mergeCell ref="C311:C313"/>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67:B269"/>
    <mergeCell ref="C267:C269"/>
    <mergeCell ref="B270:B272"/>
    <mergeCell ref="C270:C272"/>
    <mergeCell ref="B273:B275"/>
    <mergeCell ref="C273:C275"/>
    <mergeCell ref="B242:B244"/>
    <mergeCell ref="C242:C244"/>
    <mergeCell ref="B245:B247"/>
    <mergeCell ref="C245:C247"/>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33:B135"/>
    <mergeCell ref="C133:C135"/>
    <mergeCell ref="B136:B138"/>
    <mergeCell ref="C136:C138"/>
    <mergeCell ref="B139:B141"/>
    <mergeCell ref="C139:C141"/>
    <mergeCell ref="B127:B129"/>
    <mergeCell ref="C127:C129"/>
    <mergeCell ref="B130:B132"/>
    <mergeCell ref="C130:C132"/>
    <mergeCell ref="C68:C70"/>
    <mergeCell ref="B71:B73"/>
    <mergeCell ref="C71:C73"/>
    <mergeCell ref="B80:B82"/>
    <mergeCell ref="C80:C82"/>
    <mergeCell ref="C102:C104"/>
    <mergeCell ref="B105:B107"/>
    <mergeCell ref="C105:C107"/>
    <mergeCell ref="B108:B110"/>
    <mergeCell ref="C108:C110"/>
    <mergeCell ref="B86:B88"/>
    <mergeCell ref="C86:C88"/>
    <mergeCell ref="B96:B98"/>
    <mergeCell ref="C96:C98"/>
    <mergeCell ref="B99:B101"/>
    <mergeCell ref="C99:C101"/>
    <mergeCell ref="B102:B104"/>
    <mergeCell ref="B83:B85"/>
    <mergeCell ref="C83:C85"/>
    <mergeCell ref="B124:B126"/>
    <mergeCell ref="C124:C126"/>
    <mergeCell ref="B114:B116"/>
    <mergeCell ref="C114:C116"/>
    <mergeCell ref="B117:F117"/>
    <mergeCell ref="B118:B120"/>
    <mergeCell ref="C118:C120"/>
    <mergeCell ref="B121:B123"/>
    <mergeCell ref="C121:C123"/>
    <mergeCell ref="B111:B113"/>
    <mergeCell ref="C111:C113"/>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H16:O22"/>
    <mergeCell ref="H13:O15"/>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s>
  <dataValidations count="2">
    <dataValidation type="list" allowBlank="1" showInputMessage="1" showErrorMessage="1" sqref="E6" xr:uid="{43EFE1B5-B618-4667-9A74-F8B02CB8237A}">
      <formula1>$V$2:$V$5</formula1>
    </dataValidation>
    <dataValidation type="list" allowBlank="1" showInputMessage="1" showErrorMessage="1" sqref="F9" xr:uid="{089C1963-8E9A-4509-913D-AC8D6CD48731}">
      <formula1>$X$2:$X$210</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A9F3-9D28-47C3-B538-18B80D85BBE7}">
  <sheetPr>
    <pageSetUpPr fitToPage="1"/>
  </sheetPr>
  <dimension ref="A1:S26"/>
  <sheetViews>
    <sheetView topLeftCell="B1" zoomScaleNormal="100" workbookViewId="0">
      <selection activeCell="G8" sqref="G8"/>
    </sheetView>
  </sheetViews>
  <sheetFormatPr defaultColWidth="9.28515625" defaultRowHeight="12.75" x14ac:dyDescent="0.25"/>
  <cols>
    <col min="1" max="1" width="5.28515625" style="1" hidden="1" customWidth="1"/>
    <col min="2" max="2" width="4.5703125" style="51" customWidth="1"/>
    <col min="3" max="3" width="105.28515625" style="51" customWidth="1"/>
    <col min="4" max="4" width="11.28515625" style="51" customWidth="1"/>
    <col min="5" max="5" width="13.28515625" style="51" customWidth="1"/>
    <col min="6" max="6" width="20.140625" style="51" customWidth="1"/>
    <col min="7" max="7" width="11.85546875" style="51" customWidth="1"/>
    <col min="8" max="8" width="9.28515625" style="51"/>
    <col min="9" max="9" width="10.28515625" style="51" customWidth="1"/>
    <col min="10" max="11" width="9.28515625" style="51"/>
    <col min="12" max="12" width="6" style="51" customWidth="1"/>
    <col min="13" max="13" width="9.28515625" style="51"/>
    <col min="14" max="14" width="7.140625" style="51" customWidth="1"/>
    <col min="15" max="15" width="9.28515625" style="51"/>
    <col min="16" max="16" width="5.28515625" style="51" customWidth="1"/>
    <col min="17" max="17" width="9.28515625" style="51"/>
    <col min="18" max="18" width="6.5703125" style="51" customWidth="1"/>
    <col min="19" max="16384" width="9.28515625" style="51"/>
  </cols>
  <sheetData>
    <row r="1" spans="1:19" ht="13.5" x14ac:dyDescent="0.25">
      <c r="F1" s="52" t="s">
        <v>9</v>
      </c>
    </row>
    <row r="2" spans="1:19" ht="13.5" x14ac:dyDescent="0.25">
      <c r="F2" s="52"/>
    </row>
    <row r="3" spans="1:19" ht="15.6" customHeight="1" x14ac:dyDescent="0.25">
      <c r="B3" s="142" t="s">
        <v>75</v>
      </c>
      <c r="C3" s="142"/>
      <c r="D3" s="142"/>
      <c r="E3" s="142"/>
      <c r="F3" s="142"/>
    </row>
    <row r="4" spans="1:19" ht="15.6" customHeight="1" x14ac:dyDescent="0.25">
      <c r="B4" s="53"/>
      <c r="C4" s="53"/>
      <c r="D4" s="53"/>
      <c r="E4" s="53"/>
      <c r="F4" s="53"/>
    </row>
    <row r="5" spans="1:19" ht="13.5" thickBot="1" x14ac:dyDescent="0.3"/>
    <row r="6" spans="1:19" ht="13.5" thickBot="1" x14ac:dyDescent="0.3">
      <c r="E6" s="6" t="s">
        <v>12</v>
      </c>
      <c r="F6" s="61">
        <f>'Anexa nr.2 - EE'!E6</f>
        <v>1</v>
      </c>
    </row>
    <row r="7" spans="1:19" ht="13.5" thickBot="1" x14ac:dyDescent="0.3">
      <c r="E7" s="7" t="s">
        <v>13</v>
      </c>
      <c r="F7" s="8">
        <f>'Anexa nr.2 - EE'!E7</f>
        <v>2025</v>
      </c>
    </row>
    <row r="12" spans="1:19" ht="13.5" thickBot="1" x14ac:dyDescent="0.3">
      <c r="D12" s="54"/>
      <c r="E12" s="54"/>
      <c r="F12" s="54"/>
      <c r="G12" s="54"/>
    </row>
    <row r="13" spans="1:19" s="12" customFormat="1" ht="60.75" thickBot="1" x14ac:dyDescent="0.25">
      <c r="B13" s="13" t="s">
        <v>6</v>
      </c>
      <c r="C13" s="14" t="s">
        <v>8</v>
      </c>
      <c r="D13" s="14" t="s">
        <v>95</v>
      </c>
      <c r="E13" s="14" t="s">
        <v>96</v>
      </c>
      <c r="F13" s="15" t="s">
        <v>97</v>
      </c>
      <c r="G13" s="16" t="s">
        <v>98</v>
      </c>
      <c r="I13" s="17" t="s">
        <v>38</v>
      </c>
      <c r="J13" s="17" t="s">
        <v>99</v>
      </c>
    </row>
    <row r="14" spans="1:19" s="12" customFormat="1" thickBot="1" x14ac:dyDescent="0.25">
      <c r="B14" s="18">
        <v>0</v>
      </c>
      <c r="C14" s="19">
        <v>1</v>
      </c>
      <c r="D14" s="20">
        <v>2</v>
      </c>
      <c r="E14" s="20">
        <v>3</v>
      </c>
      <c r="F14" s="21" t="s">
        <v>7</v>
      </c>
      <c r="G14" s="22"/>
      <c r="I14" s="23"/>
      <c r="J14" s="23"/>
      <c r="L14" s="82" t="s">
        <v>207</v>
      </c>
      <c r="M14" s="83"/>
      <c r="N14" s="83"/>
      <c r="O14" s="83"/>
      <c r="P14" s="83"/>
      <c r="Q14" s="83"/>
      <c r="R14" s="83"/>
      <c r="S14" s="84"/>
    </row>
    <row r="15" spans="1:19" s="12" customFormat="1" thickBot="1" x14ac:dyDescent="0.25">
      <c r="A15" s="24">
        <v>1</v>
      </c>
      <c r="B15" s="25">
        <v>1</v>
      </c>
      <c r="C15" s="26" t="s">
        <v>17</v>
      </c>
      <c r="D15" s="27">
        <f>'Anexa nr.2 - EE'!E17</f>
        <v>0</v>
      </c>
      <c r="E15" s="27">
        <f>'Anexa nr.2 - EE'!E23</f>
        <v>0</v>
      </c>
      <c r="F15" s="28">
        <f>IF(D15=0,0,IF(E15&gt;D15,1,IF(D15+E15=0,0,IF(E15/D15&gt;1,0,E15/D15))))</f>
        <v>0</v>
      </c>
      <c r="G15" s="22">
        <f>IF(F15&gt;=95%,5,IF(F15&gt;=85%,4,IF(F15&gt;=75%,3,IF(F15&gt;=50%,2,IF(AND(F15&lt;50%,F15&gt;0),1,IF(AND(D15,E15=0),1,0))))))</f>
        <v>0</v>
      </c>
      <c r="I15" s="29">
        <f>'Anexa nr.2 - EE'!E38</f>
        <v>0</v>
      </c>
      <c r="J15" s="22" t="s">
        <v>100</v>
      </c>
      <c r="L15" s="85"/>
      <c r="M15" s="86"/>
      <c r="N15" s="86"/>
      <c r="O15" s="86"/>
      <c r="P15" s="86"/>
      <c r="Q15" s="86"/>
      <c r="R15" s="86"/>
      <c r="S15" s="87"/>
    </row>
    <row r="16" spans="1:19" s="12" customFormat="1" thickBot="1" x14ac:dyDescent="0.25">
      <c r="A16" s="24">
        <v>2</v>
      </c>
      <c r="B16" s="25">
        <f>B15+1</f>
        <v>2</v>
      </c>
      <c r="C16" s="26" t="s">
        <v>56</v>
      </c>
      <c r="D16" s="27">
        <f>'Anexa nr.2 - EE'!E42</f>
        <v>0</v>
      </c>
      <c r="E16" s="27">
        <f>'Anexa nr.2 - EE'!E48</f>
        <v>0</v>
      </c>
      <c r="F16" s="28">
        <f t="shared" ref="F16:F25" si="0">IF(D16=0,0,IF(E16&gt;D16,1,IF(D16+E16=0,0,IF(E16/D16&gt;1,0,E16/D16))))</f>
        <v>0</v>
      </c>
      <c r="G16" s="22">
        <f t="shared" ref="G16:G25" si="1">IF(F16&gt;=95%,5,IF(F16&gt;=85%,4,IF(F16&gt;=75%,3,IF(F16&gt;=50%,2,IF(AND(F16&lt;50%,F16&gt;0),1,IF(AND(D16,E16=0),1,0))))))</f>
        <v>0</v>
      </c>
      <c r="I16" s="29">
        <f>'Anexa nr.2 - EE'!E63</f>
        <v>0</v>
      </c>
      <c r="J16" s="22" t="s">
        <v>100</v>
      </c>
      <c r="L16" s="85"/>
      <c r="M16" s="86"/>
      <c r="N16" s="86"/>
      <c r="O16" s="86"/>
      <c r="P16" s="86"/>
      <c r="Q16" s="86"/>
      <c r="R16" s="86"/>
      <c r="S16" s="87"/>
    </row>
    <row r="17" spans="1:19" s="12" customFormat="1" thickBot="1" x14ac:dyDescent="0.25">
      <c r="A17" s="24">
        <v>3</v>
      </c>
      <c r="B17" s="25">
        <f t="shared" ref="B17:B25" si="2">B16+1</f>
        <v>3</v>
      </c>
      <c r="C17" s="26" t="s">
        <v>85</v>
      </c>
      <c r="D17" s="27">
        <f>'Anexa nr.2 - EE'!E67</f>
        <v>0</v>
      </c>
      <c r="E17" s="27">
        <f>'Anexa nr.2 - EE'!E73</f>
        <v>0</v>
      </c>
      <c r="F17" s="28">
        <f t="shared" si="0"/>
        <v>0</v>
      </c>
      <c r="G17" s="22">
        <f t="shared" si="1"/>
        <v>0</v>
      </c>
      <c r="I17" s="29">
        <f>'Anexa nr.2 - EE'!E88</f>
        <v>0</v>
      </c>
      <c r="J17" s="22" t="s">
        <v>100</v>
      </c>
      <c r="L17" s="85"/>
      <c r="M17" s="86"/>
      <c r="N17" s="86"/>
      <c r="O17" s="86"/>
      <c r="P17" s="86"/>
      <c r="Q17" s="86"/>
      <c r="R17" s="86"/>
      <c r="S17" s="87"/>
    </row>
    <row r="18" spans="1:19" s="12" customFormat="1" thickBot="1" x14ac:dyDescent="0.25">
      <c r="A18" s="24">
        <v>4</v>
      </c>
      <c r="B18" s="25">
        <f t="shared" si="2"/>
        <v>4</v>
      </c>
      <c r="C18" s="26" t="s">
        <v>22</v>
      </c>
      <c r="D18" s="27">
        <f>'Anexa nr.2 - EE'!E92</f>
        <v>0</v>
      </c>
      <c r="E18" s="27">
        <f>'Anexa nr.2 - EE'!E101</f>
        <v>0</v>
      </c>
      <c r="F18" s="28">
        <f t="shared" si="0"/>
        <v>0</v>
      </c>
      <c r="G18" s="22">
        <f t="shared" si="1"/>
        <v>0</v>
      </c>
      <c r="I18" s="29">
        <f>'Anexa nr.2 - EE'!E116</f>
        <v>0</v>
      </c>
      <c r="J18" s="22" t="s">
        <v>100</v>
      </c>
      <c r="L18" s="85"/>
      <c r="M18" s="86"/>
      <c r="N18" s="86"/>
      <c r="O18" s="86"/>
      <c r="P18" s="86"/>
      <c r="Q18" s="86"/>
      <c r="R18" s="86"/>
      <c r="S18" s="87"/>
    </row>
    <row r="19" spans="1:19" s="12" customFormat="1" ht="13.5" customHeight="1" thickBot="1" x14ac:dyDescent="0.25">
      <c r="A19" s="24">
        <v>5</v>
      </c>
      <c r="B19" s="25">
        <f t="shared" si="2"/>
        <v>5</v>
      </c>
      <c r="C19" s="26" t="s">
        <v>62</v>
      </c>
      <c r="D19" s="27">
        <f>'Anexa nr.2 - EE'!E120</f>
        <v>0</v>
      </c>
      <c r="E19" s="27">
        <f>'Anexa nr.2 - EE'!E126</f>
        <v>0</v>
      </c>
      <c r="F19" s="28">
        <f t="shared" si="0"/>
        <v>0</v>
      </c>
      <c r="G19" s="22">
        <f t="shared" si="1"/>
        <v>0</v>
      </c>
      <c r="I19" s="29">
        <f>'Anexa nr.2 - EE'!E141</f>
        <v>0</v>
      </c>
      <c r="J19" s="22" t="s">
        <v>100</v>
      </c>
      <c r="L19" s="88"/>
      <c r="M19" s="89"/>
      <c r="N19" s="89"/>
      <c r="O19" s="89"/>
      <c r="P19" s="89"/>
      <c r="Q19" s="89"/>
      <c r="R19" s="89"/>
      <c r="S19" s="90"/>
    </row>
    <row r="20" spans="1:19" s="12" customFormat="1" ht="12" customHeight="1" thickBot="1" x14ac:dyDescent="0.25">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thickBot="1" x14ac:dyDescent="0.25">
      <c r="A21" s="24">
        <v>7</v>
      </c>
      <c r="B21" s="25">
        <f t="shared" si="2"/>
        <v>7</v>
      </c>
      <c r="C21" s="26" t="s">
        <v>34</v>
      </c>
      <c r="D21" s="27">
        <f>'Anexa nr.2 - EE'!E188</f>
        <v>0</v>
      </c>
      <c r="E21" s="27">
        <f>'Anexa nr.2 - EE'!E191</f>
        <v>0</v>
      </c>
      <c r="F21" s="28">
        <f t="shared" si="0"/>
        <v>0</v>
      </c>
      <c r="G21" s="22">
        <f t="shared" si="1"/>
        <v>0</v>
      </c>
      <c r="I21" s="29">
        <f>'Anexa nr.2 - EE'!E206</f>
        <v>0</v>
      </c>
      <c r="J21" s="22" t="s">
        <v>100</v>
      </c>
    </row>
    <row r="22" spans="1:19" s="12" customFormat="1" thickBot="1" x14ac:dyDescent="0.25">
      <c r="A22" s="24">
        <v>8</v>
      </c>
      <c r="B22" s="25">
        <f t="shared" si="2"/>
        <v>8</v>
      </c>
      <c r="C22" s="26" t="s">
        <v>36</v>
      </c>
      <c r="D22" s="27">
        <f>'Anexa nr.2 - EE'!E213</f>
        <v>0</v>
      </c>
      <c r="E22" s="27">
        <f>'Anexa nr.2 - EE'!E216</f>
        <v>0</v>
      </c>
      <c r="F22" s="28">
        <f t="shared" si="0"/>
        <v>0</v>
      </c>
      <c r="G22" s="22">
        <f t="shared" si="1"/>
        <v>0</v>
      </c>
      <c r="I22" s="29">
        <f>'Anexa nr.2 - EE'!E231</f>
        <v>0</v>
      </c>
      <c r="J22" s="22" t="s">
        <v>100</v>
      </c>
    </row>
    <row r="23" spans="1:19" s="12" customFormat="1" thickBot="1" x14ac:dyDescent="0.25">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thickBot="1" x14ac:dyDescent="0.25">
      <c r="A24" s="24">
        <v>10</v>
      </c>
      <c r="B24" s="25">
        <f t="shared" si="2"/>
        <v>10</v>
      </c>
      <c r="C24" s="26" t="s">
        <v>70</v>
      </c>
      <c r="D24" s="27">
        <f>'Anexa nr.2 - EE'!E260</f>
        <v>0</v>
      </c>
      <c r="E24" s="27">
        <f>'Anexa nr.2 - EE'!E266</f>
        <v>0</v>
      </c>
      <c r="F24" s="28">
        <f t="shared" si="0"/>
        <v>0</v>
      </c>
      <c r="G24" s="22">
        <f t="shared" si="1"/>
        <v>0</v>
      </c>
      <c r="I24" s="29">
        <f>'Anexa nr.2 - EE'!E281</f>
        <v>0</v>
      </c>
      <c r="J24" s="22" t="s">
        <v>100</v>
      </c>
    </row>
    <row r="25" spans="1:19" s="12" customFormat="1" thickBot="1" x14ac:dyDescent="0.25">
      <c r="A25" s="24">
        <v>11</v>
      </c>
      <c r="B25" s="25">
        <f t="shared" si="2"/>
        <v>11</v>
      </c>
      <c r="C25" s="26" t="s">
        <v>4</v>
      </c>
      <c r="D25" s="27">
        <f>'Anexa nr.2 - EE'!E291</f>
        <v>0</v>
      </c>
      <c r="E25" s="27">
        <f>'Anexa nr.2 - EE'!E294</f>
        <v>0</v>
      </c>
      <c r="F25" s="28">
        <f t="shared" si="0"/>
        <v>0</v>
      </c>
      <c r="G25" s="22">
        <f t="shared" si="1"/>
        <v>0</v>
      </c>
      <c r="I25" s="29">
        <f>'Anexa nr.2 - EE'!E309</f>
        <v>0</v>
      </c>
      <c r="J25" s="22" t="s">
        <v>102</v>
      </c>
    </row>
    <row r="26" spans="1:19" s="12" customFormat="1" thickBot="1" x14ac:dyDescent="0.25">
      <c r="F26" s="30" t="s">
        <v>103</v>
      </c>
      <c r="G26" s="31">
        <f>IFERROR(AVERAGEIF(G15:G25,"&lt;&gt;0"),0)</f>
        <v>0</v>
      </c>
    </row>
  </sheetData>
  <sheetProtection algorithmName="SHA-512" hashValue="7IKP6oSN6Xgij7fesGBcOJMm8bgD1nxO7fQYLsvT+6C4lur1IBREkJBMF2ay3Li+MzEa4SjZE5D3rv0sMGjL7w==" saltValue="zxZIEqHV3YMCAdIAM9jbaw=="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Camelia Caba</cp:lastModifiedBy>
  <cp:lastPrinted>2022-10-07T10:03:57Z</cp:lastPrinted>
  <dcterms:created xsi:type="dcterms:W3CDTF">2021-10-12T12:41:17Z</dcterms:created>
  <dcterms:modified xsi:type="dcterms:W3CDTF">2025-06-10T07:38:38Z</dcterms:modified>
</cp:coreProperties>
</file>